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2240" windowWidth="9420" windowHeight="1170" tabRatio="908" activeTab="0"/>
  </bookViews>
  <sheets>
    <sheet name="табл.2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<sst xmlns="http://schemas.openxmlformats.org/spreadsheetml/2006/main" count="113" uniqueCount="105">
  <si>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Наименование работ и услуг</t>
  </si>
  <si>
    <t>«Моторист»</t>
  </si>
  <si>
    <t>"Тельферист"</t>
  </si>
  <si>
    <t>«Буфетчик»</t>
  </si>
  <si>
    <t>"Слесарь по такелажу и грузозахватным приспособлениям"</t>
  </si>
  <si>
    <t>"Тальман"</t>
  </si>
  <si>
    <t>"Электрослесарь по обслуживанию и ремонту оборудования"</t>
  </si>
  <si>
    <t>38.</t>
  </si>
  <si>
    <t>39.</t>
  </si>
  <si>
    <t>"Составитель поездов"</t>
  </si>
  <si>
    <t>"Слесарь по ремонту подвижного состава"</t>
  </si>
  <si>
    <t>«Стропальщик»</t>
  </si>
  <si>
    <t>«Электрогазосварщик»</t>
  </si>
  <si>
    <t>"Допуск к швартовым операциям"</t>
  </si>
  <si>
    <t>1.</t>
  </si>
  <si>
    <t>4.</t>
  </si>
  <si>
    <t>5.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</si>
  <si>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</si>
  <si>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</si>
  <si>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</si>
  <si>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</si>
  <si>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</si>
  <si>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</si>
  <si>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</si>
  <si>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</si>
  <si>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</si>
  <si>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</si>
  <si>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</si>
  <si>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22.</t>
  </si>
  <si>
    <t>на твердом топливе</t>
  </si>
  <si>
    <t>36.</t>
  </si>
  <si>
    <t>37.</t>
  </si>
  <si>
    <t>прохождения 1</t>
  </si>
  <si>
    <t>34.</t>
  </si>
  <si>
    <t>35.</t>
  </si>
  <si>
    <t>обучения</t>
  </si>
  <si>
    <t>7.</t>
  </si>
  <si>
    <t>8.</t>
  </si>
  <si>
    <t>9.</t>
  </si>
  <si>
    <t>10.</t>
  </si>
  <si>
    <t>11.</t>
  </si>
  <si>
    <t>12.</t>
  </si>
  <si>
    <t>«Машинист котельной установки»</t>
  </si>
  <si>
    <t>«Оператор котельной»</t>
  </si>
  <si>
    <t>паровые и на жидком топливе</t>
  </si>
  <si>
    <t>электрокотельной</t>
  </si>
  <si>
    <t>«Повар - пекарь»</t>
  </si>
  <si>
    <t>повар</t>
  </si>
  <si>
    <t>пекарь</t>
  </si>
  <si>
    <t>«Газорезчик»</t>
  </si>
  <si>
    <t>«Машинист компрессорных установок»</t>
  </si>
  <si>
    <t>14.</t>
  </si>
  <si>
    <t>6.</t>
  </si>
  <si>
    <t>«Боцман»</t>
  </si>
  <si>
    <t>15.</t>
  </si>
  <si>
    <t>16.</t>
  </si>
  <si>
    <t>17.</t>
  </si>
  <si>
    <t>18.</t>
  </si>
  <si>
    <t>19.</t>
  </si>
  <si>
    <t>20.</t>
  </si>
  <si>
    <t>21.</t>
  </si>
  <si>
    <t>"Рабочий люльки"</t>
  </si>
  <si>
    <t>«Аппарат воздухоразделения»</t>
  </si>
  <si>
    <t>«Маляр»</t>
  </si>
  <si>
    <t>«Помповый машинист (донкерман)»</t>
  </si>
  <si>
    <t>13.</t>
  </si>
  <si>
    <t>2.</t>
  </si>
  <si>
    <t>«Машинист холодильных установок»</t>
  </si>
  <si>
    <t>"Матрос 2 класса"</t>
  </si>
  <si>
    <t>40.</t>
  </si>
  <si>
    <t>Рост</t>
  </si>
  <si>
    <t>тарифов</t>
  </si>
  <si>
    <t>41.</t>
  </si>
  <si>
    <t>42.</t>
  </si>
  <si>
    <t>43.</t>
  </si>
  <si>
    <t>"Машинист рыбомучной установки"</t>
  </si>
  <si>
    <t xml:space="preserve">  I. Обучение по специальностям:</t>
  </si>
  <si>
    <t>Количество часов</t>
  </si>
  <si>
    <t xml:space="preserve">Теория  </t>
  </si>
  <si>
    <t xml:space="preserve">Практика </t>
  </si>
  <si>
    <t>Всего</t>
  </si>
  <si>
    <t>Код профессии</t>
  </si>
  <si>
    <t>«Водитель погрузчика» (электропогрузчик)</t>
  </si>
  <si>
    <t>16675/16472</t>
  </si>
  <si>
    <t>«Слесарь по эксплуатации и ремонту газового оборудования»</t>
  </si>
  <si>
    <t>«Слесарь по эксплуатации и  ремонту газо-пламенного оборудования (пропан – бутан)»</t>
  </si>
  <si>
    <t>«Газорезчик со сжиженными газами пропан – бутан»</t>
  </si>
  <si>
    <t>«Слесарь по ремонту и обслуживанию перегрузочных машин"</t>
  </si>
  <si>
    <t>«Персонал, обслуживающий сосуды, работающие под давлением»</t>
  </si>
  <si>
    <t>«Машинист автовышки и автогидроподъемника»</t>
  </si>
  <si>
    <t>«Машинист крана (крановщик) со специализацией портального крана»</t>
  </si>
  <si>
    <t>Моторист  (машинист) рефрижераторных установок»</t>
  </si>
  <si>
    <t>«Электромонтер по ремонту и обслуживанию электрооборудования грузоподъемных кранов»</t>
  </si>
  <si>
    <t>«Механизатор (докер – механизатор) бригады на погрузочно-разгрузочных работах»</t>
  </si>
  <si>
    <t>Перечень программ  профессиональной подготовки рабочих на производстве (курсовое обучение в составе группы) учебного центра "КУРС-НОРД"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</si>
  <si>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</si>
  <si>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</si>
  <si>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</si>
  <si>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</si>
  <si>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</si>
  <si>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</si>
  <si>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</si>
  <si>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</si>
  <si>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 xml:space="preserve">Всего  </t>
  </si>
  <si>
    <t>2. Программы повышения квалификации: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</si>
</sst>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dd/mm/yy;@"/>
    <numFmt numFmtId="197" formatCode="#,##0.00&quot;р.&quot;"/>
    <numFmt numFmtId="198" formatCode="#,##0.00_р_."/>
    <numFmt numFmtId="199" formatCode="0.0%"/>
    <numFmt numFmtId="200" formatCode="#,##0.0_р_."/>
    <numFmt numFmtId="201" formatCode="#,##0.000_р_."/>
    <numFmt numFmtId="202" formatCode="#,##0.0000_р_."/>
    <numFmt numFmtId="203" formatCode="#,##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98" fontId="8" fillId="0" borderId="10" xfId="0" applyNumberFormat="1" applyFont="1" applyBorder="1" applyAlignment="1">
      <alignment horizontal="center"/>
    </xf>
    <xf numFmtId="198" fontId="8" fillId="0" borderId="11" xfId="0" applyNumberFormat="1" applyFont="1" applyBorder="1" applyAlignment="1">
      <alignment horizontal="center"/>
    </xf>
    <xf numFmtId="198" fontId="8" fillId="0" borderId="0" xfId="0" applyNumberFormat="1" applyFont="1" applyAlignment="1">
      <alignment/>
    </xf>
    <xf numFmtId="198" fontId="8" fillId="0" borderId="0" xfId="0" applyNumberFormat="1" applyFont="1" applyAlignment="1">
      <alignment horizontal="center"/>
    </xf>
    <xf numFmtId="198" fontId="8" fillId="0" borderId="12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4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8" fontId="6" fillId="0" borderId="0" xfId="0" applyNumberFormat="1" applyFont="1" applyBorder="1" applyAlignment="1">
      <alignment/>
    </xf>
    <xf numFmtId="198" fontId="6" fillId="0" borderId="14" xfId="0" applyNumberFormat="1" applyFont="1" applyBorder="1" applyAlignment="1">
      <alignment horizontal="center"/>
    </xf>
    <xf numFmtId="198" fontId="6" fillId="0" borderId="10" xfId="0" applyNumberFormat="1" applyFont="1" applyBorder="1" applyAlignment="1">
      <alignment horizontal="center"/>
    </xf>
    <xf numFmtId="198" fontId="6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justify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6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98" fontId="8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zoomScalePageLayoutView="0" workbookViewId="0" topLeftCell="A25">
      <selection activeCell="S56" sqref="S56"/>
    </sheetView>
  </sheetViews>
  <sheetFormatPr defaultColWidth="8.875" defaultRowHeight="12.75"/>
  <cols>
    <col min="1" max="1" width="3.875" style="3" customWidth="1"/>
    <col min="2" max="2" width="15.875" style="3" customWidth="1"/>
    <col min="3" max="3" width="46.875" style="1" customWidth="1"/>
    <col min="4" max="4" width="12.75390625" style="3" customWidth="1"/>
    <col min="5" max="5" width="15.125" style="3" hidden="1" customWidth="1"/>
    <col min="6" max="6" width="13.875" style="1" hidden="1" customWidth="1"/>
    <col min="7" max="7" width="15.375" style="1" hidden="1" customWidth="1"/>
    <col min="8" max="8" width="5.375" style="1" hidden="1" customWidth="1"/>
    <col min="9" max="9" width="8.875" style="1" hidden="1" customWidth="1"/>
    <col min="10" max="10" width="12.875" style="1" hidden="1" customWidth="1"/>
    <col min="11" max="11" width="9.25390625" style="7" hidden="1" customWidth="1"/>
    <col min="12" max="12" width="11.00390625" style="8" customWidth="1"/>
    <col min="13" max="13" width="12.125" style="8" hidden="1" customWidth="1"/>
    <col min="14" max="14" width="0" style="8" hidden="1" customWidth="1"/>
    <col min="15" max="15" width="12.375" style="8" customWidth="1"/>
    <col min="16" max="16" width="0" style="8" hidden="1" customWidth="1"/>
    <col min="17" max="17" width="9.25390625" style="7" bestFit="1" customWidth="1"/>
    <col min="18" max="18" width="0" style="1" hidden="1" customWidth="1"/>
    <col min="19" max="16384" width="8.875" style="1" customWidth="1"/>
  </cols>
  <sheetData>
    <row r="2" spans="1:15" ht="12.75">
      <c r="A2" s="41" t="s">
        <v>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7" ht="12.75">
      <c r="C4" s="2"/>
      <c r="F4" s="4"/>
      <c r="G4" s="4"/>
    </row>
    <row r="5" spans="1:16" ht="15">
      <c r="A5" s="36"/>
      <c r="B5" s="45" t="s">
        <v>81</v>
      </c>
      <c r="C5" s="45" t="s">
        <v>0</v>
      </c>
      <c r="D5" s="38" t="s">
        <v>77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6" t="s">
        <v>70</v>
      </c>
    </row>
    <row r="6" spans="1:16" ht="14.25">
      <c r="A6" s="37"/>
      <c r="B6" s="47"/>
      <c r="C6" s="46"/>
      <c r="D6" s="12" t="s">
        <v>78</v>
      </c>
      <c r="E6" s="13" t="s">
        <v>35</v>
      </c>
      <c r="F6" s="14" t="s">
        <v>35</v>
      </c>
      <c r="G6" s="13" t="s">
        <v>35</v>
      </c>
      <c r="H6" s="14" t="s">
        <v>35</v>
      </c>
      <c r="I6" s="13" t="s">
        <v>32</v>
      </c>
      <c r="J6" s="13" t="s">
        <v>32</v>
      </c>
      <c r="K6" s="15"/>
      <c r="L6" s="12" t="s">
        <v>79</v>
      </c>
      <c r="M6" s="16" t="s">
        <v>35</v>
      </c>
      <c r="N6" s="17" t="s">
        <v>71</v>
      </c>
      <c r="O6" s="18" t="s">
        <v>80</v>
      </c>
      <c r="P6" s="5" t="s">
        <v>71</v>
      </c>
    </row>
    <row r="7" spans="1:16" ht="14.25">
      <c r="A7" s="38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9"/>
    </row>
    <row r="8" spans="1:16" ht="15">
      <c r="A8" s="19" t="s">
        <v>14</v>
      </c>
      <c r="B8" s="20">
        <v>11453</v>
      </c>
      <c r="C8" s="21" t="s">
        <v>82</v>
      </c>
      <c r="D8" s="11">
        <v>361</v>
      </c>
      <c r="E8" s="11"/>
      <c r="F8" s="11"/>
      <c r="G8" s="30"/>
      <c r="H8" s="30"/>
      <c r="I8" s="31"/>
      <c r="J8" s="30"/>
      <c r="K8" s="31"/>
      <c r="L8" s="30">
        <v>48</v>
      </c>
      <c r="M8" s="30"/>
      <c r="N8" s="30"/>
      <c r="O8" s="30">
        <f>D8+L8</f>
        <v>409</v>
      </c>
      <c r="P8" s="9"/>
    </row>
    <row r="9" spans="1:19" ht="15">
      <c r="A9" s="22" t="s">
        <v>66</v>
      </c>
      <c r="B9" s="20">
        <v>18897</v>
      </c>
      <c r="C9" s="21" t="s">
        <v>11</v>
      </c>
      <c r="D9" s="30">
        <v>64</v>
      </c>
      <c r="E9" s="30"/>
      <c r="F9" s="30"/>
      <c r="G9" s="30"/>
      <c r="H9" s="30"/>
      <c r="I9" s="31"/>
      <c r="J9" s="30"/>
      <c r="K9" s="31"/>
      <c r="L9" s="30">
        <v>96</v>
      </c>
      <c r="M9" s="30"/>
      <c r="N9" s="30"/>
      <c r="O9" s="30">
        <f aca="true" t="shared" si="0" ref="O9:O47">D9+L9</f>
        <v>160</v>
      </c>
      <c r="P9" s="9"/>
      <c r="S9" s="10"/>
    </row>
    <row r="10" spans="1:19" ht="15">
      <c r="A10" s="22">
        <v>3</v>
      </c>
      <c r="B10" s="20">
        <v>13482</v>
      </c>
      <c r="C10" s="21" t="s">
        <v>68</v>
      </c>
      <c r="D10" s="30">
        <v>200</v>
      </c>
      <c r="E10" s="30"/>
      <c r="F10" s="30"/>
      <c r="G10" s="30"/>
      <c r="H10" s="30"/>
      <c r="I10" s="31"/>
      <c r="J10" s="30"/>
      <c r="K10" s="31"/>
      <c r="L10" s="30">
        <v>304</v>
      </c>
      <c r="M10" s="30"/>
      <c r="N10" s="30"/>
      <c r="O10" s="30">
        <f t="shared" si="0"/>
        <v>504</v>
      </c>
      <c r="P10" s="9"/>
      <c r="S10" s="10"/>
    </row>
    <row r="11" spans="1:19" ht="15">
      <c r="A11" s="23" t="s">
        <v>15</v>
      </c>
      <c r="B11" s="20">
        <v>19756</v>
      </c>
      <c r="C11" s="21" t="s">
        <v>12</v>
      </c>
      <c r="D11" s="30">
        <v>198</v>
      </c>
      <c r="E11" s="30"/>
      <c r="F11" s="30"/>
      <c r="G11" s="30"/>
      <c r="H11" s="30"/>
      <c r="I11" s="31"/>
      <c r="J11" s="30"/>
      <c r="K11" s="31"/>
      <c r="L11" s="30">
        <v>496</v>
      </c>
      <c r="M11" s="30"/>
      <c r="N11" s="30"/>
      <c r="O11" s="30">
        <f t="shared" si="0"/>
        <v>694</v>
      </c>
      <c r="P11" s="9"/>
      <c r="S11" s="10"/>
    </row>
    <row r="12" spans="1:19" ht="15">
      <c r="A12" s="33" t="s">
        <v>16</v>
      </c>
      <c r="B12" s="48" t="s">
        <v>83</v>
      </c>
      <c r="C12" s="21" t="s">
        <v>46</v>
      </c>
      <c r="D12" s="30">
        <v>498</v>
      </c>
      <c r="E12" s="30"/>
      <c r="F12" s="30"/>
      <c r="G12" s="30"/>
      <c r="H12" s="30"/>
      <c r="I12" s="31"/>
      <c r="J12" s="30"/>
      <c r="K12" s="31"/>
      <c r="L12" s="30">
        <v>488</v>
      </c>
      <c r="M12" s="30"/>
      <c r="N12" s="30"/>
      <c r="O12" s="30">
        <f t="shared" si="0"/>
        <v>986</v>
      </c>
      <c r="P12" s="9"/>
      <c r="S12" s="10"/>
    </row>
    <row r="13" spans="1:19" ht="15">
      <c r="A13" s="34"/>
      <c r="B13" s="49"/>
      <c r="C13" s="21" t="s">
        <v>47</v>
      </c>
      <c r="D13" s="30">
        <v>154</v>
      </c>
      <c r="E13" s="30"/>
      <c r="F13" s="30"/>
      <c r="G13" s="30"/>
      <c r="H13" s="30"/>
      <c r="I13" s="31"/>
      <c r="J13" s="30"/>
      <c r="K13" s="31"/>
      <c r="L13" s="30">
        <v>216</v>
      </c>
      <c r="M13" s="30"/>
      <c r="N13" s="30"/>
      <c r="O13" s="30">
        <f t="shared" si="0"/>
        <v>370</v>
      </c>
      <c r="P13" s="9" t="e">
        <f>O13/J13*100-100</f>
        <v>#DIV/0!</v>
      </c>
      <c r="S13" s="10"/>
    </row>
    <row r="14" spans="1:19" ht="15">
      <c r="A14" s="35"/>
      <c r="B14" s="49"/>
      <c r="C14" s="21" t="s">
        <v>48</v>
      </c>
      <c r="D14" s="30">
        <v>154</v>
      </c>
      <c r="E14" s="30"/>
      <c r="F14" s="30"/>
      <c r="G14" s="30"/>
      <c r="H14" s="30"/>
      <c r="I14" s="31"/>
      <c r="J14" s="30"/>
      <c r="K14" s="31"/>
      <c r="L14" s="30">
        <v>216</v>
      </c>
      <c r="M14" s="30"/>
      <c r="N14" s="30"/>
      <c r="O14" s="30">
        <f t="shared" si="0"/>
        <v>370</v>
      </c>
      <c r="P14" s="9" t="e">
        <f>O14/J14*100-100</f>
        <v>#DIV/0!</v>
      </c>
      <c r="S14" s="10"/>
    </row>
    <row r="15" spans="1:19" ht="30">
      <c r="A15" s="22" t="s">
        <v>52</v>
      </c>
      <c r="B15" s="20">
        <v>18554</v>
      </c>
      <c r="C15" s="21" t="s">
        <v>84</v>
      </c>
      <c r="D15" s="30">
        <v>53</v>
      </c>
      <c r="E15" s="30"/>
      <c r="F15" s="30"/>
      <c r="G15" s="30"/>
      <c r="H15" s="30"/>
      <c r="I15" s="31"/>
      <c r="J15" s="30"/>
      <c r="K15" s="31"/>
      <c r="L15" s="30">
        <v>3</v>
      </c>
      <c r="M15" s="30"/>
      <c r="N15" s="30"/>
      <c r="O15" s="30">
        <f t="shared" si="0"/>
        <v>56</v>
      </c>
      <c r="P15" s="9"/>
      <c r="S15" s="10"/>
    </row>
    <row r="16" spans="1:19" ht="30">
      <c r="A16" s="22" t="s">
        <v>36</v>
      </c>
      <c r="B16" s="20">
        <v>18554</v>
      </c>
      <c r="C16" s="21" t="s">
        <v>85</v>
      </c>
      <c r="D16" s="30">
        <v>53</v>
      </c>
      <c r="E16" s="30"/>
      <c r="F16" s="30"/>
      <c r="G16" s="30"/>
      <c r="H16" s="30"/>
      <c r="I16" s="31"/>
      <c r="J16" s="30"/>
      <c r="K16" s="31"/>
      <c r="L16" s="30">
        <v>3</v>
      </c>
      <c r="M16" s="30"/>
      <c r="N16" s="30"/>
      <c r="O16" s="30">
        <f t="shared" si="0"/>
        <v>56</v>
      </c>
      <c r="P16" s="9"/>
      <c r="S16" s="10"/>
    </row>
    <row r="17" spans="1:19" ht="30">
      <c r="A17" s="23" t="s">
        <v>37</v>
      </c>
      <c r="B17" s="20">
        <v>11618</v>
      </c>
      <c r="C17" s="21" t="s">
        <v>86</v>
      </c>
      <c r="D17" s="30">
        <v>96</v>
      </c>
      <c r="E17" s="30"/>
      <c r="F17" s="30"/>
      <c r="G17" s="30"/>
      <c r="H17" s="30"/>
      <c r="I17" s="31"/>
      <c r="J17" s="30"/>
      <c r="K17" s="31"/>
      <c r="L17" s="30">
        <v>40</v>
      </c>
      <c r="M17" s="30"/>
      <c r="N17" s="30"/>
      <c r="O17" s="30">
        <f t="shared" si="0"/>
        <v>136</v>
      </c>
      <c r="P17" s="9"/>
      <c r="S17" s="10"/>
    </row>
    <row r="18" spans="1:19" ht="15">
      <c r="A18" s="22" t="s">
        <v>38</v>
      </c>
      <c r="B18" s="20">
        <v>11618</v>
      </c>
      <c r="C18" s="21" t="s">
        <v>49</v>
      </c>
      <c r="D18" s="30">
        <v>96</v>
      </c>
      <c r="E18" s="30"/>
      <c r="F18" s="30"/>
      <c r="G18" s="30"/>
      <c r="H18" s="30"/>
      <c r="I18" s="31"/>
      <c r="J18" s="30"/>
      <c r="K18" s="31"/>
      <c r="L18" s="30">
        <v>40</v>
      </c>
      <c r="M18" s="30"/>
      <c r="N18" s="30"/>
      <c r="O18" s="30">
        <f t="shared" si="0"/>
        <v>136</v>
      </c>
      <c r="P18" s="9"/>
      <c r="S18" s="10"/>
    </row>
    <row r="19" spans="1:19" ht="15">
      <c r="A19" s="22" t="s">
        <v>39</v>
      </c>
      <c r="B19" s="20">
        <v>13775</v>
      </c>
      <c r="C19" s="21" t="s">
        <v>50</v>
      </c>
      <c r="D19" s="30">
        <v>104</v>
      </c>
      <c r="E19" s="30"/>
      <c r="F19" s="30"/>
      <c r="G19" s="30"/>
      <c r="H19" s="30"/>
      <c r="I19" s="31"/>
      <c r="J19" s="30"/>
      <c r="K19" s="31"/>
      <c r="L19" s="30">
        <v>240</v>
      </c>
      <c r="M19" s="30"/>
      <c r="N19" s="30"/>
      <c r="O19" s="30">
        <f t="shared" si="0"/>
        <v>344</v>
      </c>
      <c r="P19" s="9"/>
      <c r="S19" s="10"/>
    </row>
    <row r="20" spans="1:19" ht="30">
      <c r="A20" s="23" t="s">
        <v>40</v>
      </c>
      <c r="B20" s="20">
        <v>18524</v>
      </c>
      <c r="C20" s="21" t="s">
        <v>87</v>
      </c>
      <c r="D20" s="30">
        <v>102</v>
      </c>
      <c r="E20" s="30"/>
      <c r="F20" s="30"/>
      <c r="G20" s="30"/>
      <c r="H20" s="30"/>
      <c r="I20" s="31"/>
      <c r="J20" s="30"/>
      <c r="K20" s="31"/>
      <c r="L20" s="30">
        <v>324</v>
      </c>
      <c r="M20" s="30"/>
      <c r="N20" s="30"/>
      <c r="O20" s="30">
        <f t="shared" si="0"/>
        <v>426</v>
      </c>
      <c r="P20" s="9"/>
      <c r="S20" s="10"/>
    </row>
    <row r="21" spans="1:19" ht="15">
      <c r="A21" s="22" t="s">
        <v>41</v>
      </c>
      <c r="B21" s="20">
        <v>11220</v>
      </c>
      <c r="C21" s="21" t="s">
        <v>53</v>
      </c>
      <c r="D21" s="30">
        <v>206</v>
      </c>
      <c r="E21" s="30"/>
      <c r="F21" s="30"/>
      <c r="G21" s="30"/>
      <c r="H21" s="30"/>
      <c r="I21" s="31"/>
      <c r="J21" s="30"/>
      <c r="K21" s="31"/>
      <c r="L21" s="30">
        <v>264</v>
      </c>
      <c r="M21" s="30"/>
      <c r="N21" s="30"/>
      <c r="O21" s="30">
        <f t="shared" si="0"/>
        <v>470</v>
      </c>
      <c r="P21" s="9"/>
      <c r="S21" s="10"/>
    </row>
    <row r="22" spans="1:19" ht="15">
      <c r="A22" s="23" t="s">
        <v>65</v>
      </c>
      <c r="B22" s="20">
        <v>14718</v>
      </c>
      <c r="C22" s="21" t="s">
        <v>1</v>
      </c>
      <c r="D22" s="30">
        <v>520</v>
      </c>
      <c r="E22" s="30"/>
      <c r="F22" s="30"/>
      <c r="G22" s="30"/>
      <c r="H22" s="30"/>
      <c r="I22" s="31"/>
      <c r="J22" s="30"/>
      <c r="K22" s="31"/>
      <c r="L22" s="30">
        <v>370</v>
      </c>
      <c r="M22" s="30"/>
      <c r="N22" s="30"/>
      <c r="O22" s="30">
        <f t="shared" si="0"/>
        <v>890</v>
      </c>
      <c r="P22" s="9"/>
      <c r="S22" s="10"/>
    </row>
    <row r="23" spans="1:19" ht="30">
      <c r="A23" s="22" t="s">
        <v>51</v>
      </c>
      <c r="B23" s="20"/>
      <c r="C23" s="21" t="s">
        <v>88</v>
      </c>
      <c r="D23" s="30">
        <v>38</v>
      </c>
      <c r="E23" s="30"/>
      <c r="F23" s="30"/>
      <c r="G23" s="30"/>
      <c r="H23" s="30"/>
      <c r="I23" s="31"/>
      <c r="J23" s="30"/>
      <c r="K23" s="31"/>
      <c r="L23" s="30">
        <v>32</v>
      </c>
      <c r="M23" s="30"/>
      <c r="N23" s="30"/>
      <c r="O23" s="30">
        <f t="shared" si="0"/>
        <v>70</v>
      </c>
      <c r="P23" s="9"/>
      <c r="S23" s="10"/>
    </row>
    <row r="24" spans="1:19" ht="15">
      <c r="A24" s="22" t="s">
        <v>54</v>
      </c>
      <c r="B24" s="20">
        <v>10122</v>
      </c>
      <c r="C24" s="21" t="s">
        <v>62</v>
      </c>
      <c r="D24" s="30">
        <v>138</v>
      </c>
      <c r="E24" s="30"/>
      <c r="F24" s="30"/>
      <c r="G24" s="30"/>
      <c r="H24" s="30"/>
      <c r="I24" s="31"/>
      <c r="J24" s="30"/>
      <c r="K24" s="31"/>
      <c r="L24" s="30">
        <v>296</v>
      </c>
      <c r="M24" s="30"/>
      <c r="N24" s="30"/>
      <c r="O24" s="30">
        <f t="shared" si="0"/>
        <v>434</v>
      </c>
      <c r="P24" s="9"/>
      <c r="S24" s="10"/>
    </row>
    <row r="25" spans="1:19" ht="15">
      <c r="A25" s="23" t="s">
        <v>55</v>
      </c>
      <c r="B25" s="20">
        <v>11301</v>
      </c>
      <c r="C25" s="21" t="s">
        <v>3</v>
      </c>
      <c r="D25" s="30">
        <v>126</v>
      </c>
      <c r="E25" s="30"/>
      <c r="F25" s="30"/>
      <c r="G25" s="30"/>
      <c r="H25" s="30"/>
      <c r="I25" s="31"/>
      <c r="J25" s="30"/>
      <c r="K25" s="31"/>
      <c r="L25" s="30">
        <v>216</v>
      </c>
      <c r="M25" s="30"/>
      <c r="N25" s="30"/>
      <c r="O25" s="30">
        <f t="shared" si="0"/>
        <v>342</v>
      </c>
      <c r="P25" s="9"/>
      <c r="S25" s="10"/>
    </row>
    <row r="26" spans="1:19" ht="15">
      <c r="A26" s="22" t="s">
        <v>56</v>
      </c>
      <c r="B26" s="20">
        <v>13450</v>
      </c>
      <c r="C26" s="21" t="s">
        <v>63</v>
      </c>
      <c r="D26" s="30">
        <v>48</v>
      </c>
      <c r="E26" s="30"/>
      <c r="F26" s="30"/>
      <c r="G26" s="30"/>
      <c r="H26" s="30"/>
      <c r="I26" s="31"/>
      <c r="J26" s="30"/>
      <c r="K26" s="31"/>
      <c r="L26" s="30">
        <v>192</v>
      </c>
      <c r="M26" s="30"/>
      <c r="N26" s="30"/>
      <c r="O26" s="30">
        <f t="shared" si="0"/>
        <v>240</v>
      </c>
      <c r="P26" s="9"/>
      <c r="S26" s="10"/>
    </row>
    <row r="27" spans="1:19" ht="15">
      <c r="A27" s="23" t="s">
        <v>57</v>
      </c>
      <c r="B27" s="20">
        <v>13507</v>
      </c>
      <c r="C27" s="21" t="s">
        <v>89</v>
      </c>
      <c r="D27" s="30">
        <v>140</v>
      </c>
      <c r="E27" s="30"/>
      <c r="F27" s="30"/>
      <c r="G27" s="30"/>
      <c r="H27" s="30"/>
      <c r="I27" s="31"/>
      <c r="J27" s="30"/>
      <c r="K27" s="31"/>
      <c r="L27" s="30">
        <v>80</v>
      </c>
      <c r="M27" s="30"/>
      <c r="N27" s="30"/>
      <c r="O27" s="30">
        <f t="shared" si="0"/>
        <v>220</v>
      </c>
      <c r="P27" s="9"/>
      <c r="S27" s="10"/>
    </row>
    <row r="28" spans="1:19" ht="30">
      <c r="A28" s="22" t="s">
        <v>58</v>
      </c>
      <c r="B28" s="20">
        <v>13790</v>
      </c>
      <c r="C28" s="21" t="s">
        <v>90</v>
      </c>
      <c r="D28" s="30">
        <v>158</v>
      </c>
      <c r="E28" s="30"/>
      <c r="F28" s="30"/>
      <c r="G28" s="30"/>
      <c r="H28" s="30"/>
      <c r="I28" s="31"/>
      <c r="J28" s="30"/>
      <c r="K28" s="31"/>
      <c r="L28" s="30">
        <v>296</v>
      </c>
      <c r="M28" s="30"/>
      <c r="N28" s="30"/>
      <c r="O28" s="30">
        <f t="shared" si="0"/>
        <v>454</v>
      </c>
      <c r="P28" s="9"/>
      <c r="S28" s="10"/>
    </row>
    <row r="29" spans="1:19" ht="15">
      <c r="A29" s="23" t="s">
        <v>59</v>
      </c>
      <c r="B29" s="20">
        <v>14033</v>
      </c>
      <c r="C29" s="21" t="s">
        <v>64</v>
      </c>
      <c r="D29" s="30">
        <v>138</v>
      </c>
      <c r="E29" s="30"/>
      <c r="F29" s="30"/>
      <c r="G29" s="30"/>
      <c r="H29" s="30"/>
      <c r="I29" s="31"/>
      <c r="J29" s="30"/>
      <c r="K29" s="31"/>
      <c r="L29" s="30">
        <v>312</v>
      </c>
      <c r="M29" s="30"/>
      <c r="N29" s="30"/>
      <c r="O29" s="30">
        <f t="shared" si="0"/>
        <v>450</v>
      </c>
      <c r="P29" s="9"/>
      <c r="S29" s="10"/>
    </row>
    <row r="30" spans="1:19" ht="15">
      <c r="A30" s="22" t="s">
        <v>60</v>
      </c>
      <c r="B30" s="20">
        <v>14341</v>
      </c>
      <c r="C30" s="21" t="s">
        <v>67</v>
      </c>
      <c r="D30" s="30">
        <v>222</v>
      </c>
      <c r="E30" s="30"/>
      <c r="F30" s="30"/>
      <c r="G30" s="30"/>
      <c r="H30" s="30"/>
      <c r="I30" s="31"/>
      <c r="J30" s="30"/>
      <c r="K30" s="31"/>
      <c r="L30" s="30">
        <v>416</v>
      </c>
      <c r="M30" s="30"/>
      <c r="N30" s="30"/>
      <c r="O30" s="30">
        <f t="shared" si="0"/>
        <v>638</v>
      </c>
      <c r="P30" s="9"/>
      <c r="S30" s="10"/>
    </row>
    <row r="31" spans="1:19" ht="30">
      <c r="A31" s="23" t="s">
        <v>28</v>
      </c>
      <c r="B31" s="20">
        <v>14179</v>
      </c>
      <c r="C31" s="21" t="s">
        <v>91</v>
      </c>
      <c r="D31" s="30">
        <v>62</v>
      </c>
      <c r="E31" s="30"/>
      <c r="F31" s="30"/>
      <c r="G31" s="30"/>
      <c r="H31" s="30"/>
      <c r="I31" s="31"/>
      <c r="J31" s="30"/>
      <c r="K31" s="31"/>
      <c r="L31" s="30">
        <v>200</v>
      </c>
      <c r="M31" s="30"/>
      <c r="N31" s="30"/>
      <c r="O31" s="30">
        <f t="shared" si="0"/>
        <v>262</v>
      </c>
      <c r="P31" s="9"/>
      <c r="S31" s="10"/>
    </row>
    <row r="32" spans="1:19" ht="15">
      <c r="A32" s="33" t="s">
        <v>17</v>
      </c>
      <c r="B32" s="48">
        <v>15643</v>
      </c>
      <c r="C32" s="21" t="s">
        <v>43</v>
      </c>
      <c r="D32" s="30">
        <v>146</v>
      </c>
      <c r="E32" s="30"/>
      <c r="F32" s="30"/>
      <c r="G32" s="30"/>
      <c r="H32" s="30"/>
      <c r="I32" s="31"/>
      <c r="J32" s="30"/>
      <c r="K32" s="31"/>
      <c r="L32" s="30">
        <v>408</v>
      </c>
      <c r="M32" s="30"/>
      <c r="N32" s="30"/>
      <c r="O32" s="30">
        <f t="shared" si="0"/>
        <v>554</v>
      </c>
      <c r="P32" s="9"/>
      <c r="S32" s="10"/>
    </row>
    <row r="33" spans="1:19" ht="15">
      <c r="A33" s="34"/>
      <c r="B33" s="49"/>
      <c r="C33" s="21" t="s">
        <v>44</v>
      </c>
      <c r="D33" s="30">
        <v>146</v>
      </c>
      <c r="E33" s="30"/>
      <c r="F33" s="30"/>
      <c r="G33" s="30"/>
      <c r="H33" s="30"/>
      <c r="I33" s="31"/>
      <c r="J33" s="30"/>
      <c r="K33" s="31"/>
      <c r="L33" s="30">
        <v>408</v>
      </c>
      <c r="M33" s="30"/>
      <c r="N33" s="30"/>
      <c r="O33" s="30">
        <f t="shared" si="0"/>
        <v>554</v>
      </c>
      <c r="P33" s="9" t="e">
        <f>O33/J33*100-100</f>
        <v>#DIV/0!</v>
      </c>
      <c r="R33" s="1">
        <f>12700/1.18</f>
        <v>10762.71186440678</v>
      </c>
      <c r="S33" s="10"/>
    </row>
    <row r="34" spans="1:19" ht="15">
      <c r="A34" s="34"/>
      <c r="B34" s="49"/>
      <c r="C34" s="21" t="s">
        <v>45</v>
      </c>
      <c r="D34" s="30">
        <v>146</v>
      </c>
      <c r="E34" s="30"/>
      <c r="F34" s="30"/>
      <c r="G34" s="30"/>
      <c r="H34" s="30"/>
      <c r="I34" s="31"/>
      <c r="J34" s="30"/>
      <c r="K34" s="31"/>
      <c r="L34" s="30">
        <v>408</v>
      </c>
      <c r="M34" s="30"/>
      <c r="N34" s="30"/>
      <c r="O34" s="30">
        <f t="shared" si="0"/>
        <v>554</v>
      </c>
      <c r="P34" s="9" t="e">
        <f>O34/J34*100-100</f>
        <v>#DIV/0!</v>
      </c>
      <c r="R34" s="1">
        <f>11700/1.18</f>
        <v>9915.254237288136</v>
      </c>
      <c r="S34" s="10"/>
    </row>
    <row r="35" spans="1:19" ht="15">
      <c r="A35" s="35"/>
      <c r="B35" s="49"/>
      <c r="C35" s="21" t="s">
        <v>29</v>
      </c>
      <c r="D35" s="30">
        <v>146</v>
      </c>
      <c r="E35" s="30"/>
      <c r="F35" s="30"/>
      <c r="G35" s="30"/>
      <c r="H35" s="30"/>
      <c r="I35" s="31"/>
      <c r="J35" s="30"/>
      <c r="K35" s="31"/>
      <c r="L35" s="30">
        <v>408</v>
      </c>
      <c r="M35" s="30"/>
      <c r="N35" s="30"/>
      <c r="O35" s="30">
        <f t="shared" si="0"/>
        <v>554</v>
      </c>
      <c r="P35" s="9" t="e">
        <f>O35/J35*100-100</f>
        <v>#DIV/0!</v>
      </c>
      <c r="R35" s="1">
        <f>8500/1.18</f>
        <v>7203.389830508475</v>
      </c>
      <c r="S35" s="10"/>
    </row>
    <row r="36" spans="1:19" ht="30">
      <c r="A36" s="24" t="s">
        <v>18</v>
      </c>
      <c r="B36" s="20">
        <v>19861</v>
      </c>
      <c r="C36" s="26" t="s">
        <v>92</v>
      </c>
      <c r="D36" s="30">
        <v>140</v>
      </c>
      <c r="E36" s="30"/>
      <c r="F36" s="30"/>
      <c r="G36" s="30"/>
      <c r="H36" s="30"/>
      <c r="I36" s="31"/>
      <c r="J36" s="30"/>
      <c r="K36" s="31"/>
      <c r="L36" s="30">
        <v>660</v>
      </c>
      <c r="M36" s="30"/>
      <c r="N36" s="30"/>
      <c r="O36" s="30">
        <f t="shared" si="0"/>
        <v>800</v>
      </c>
      <c r="P36" s="9"/>
      <c r="S36" s="10"/>
    </row>
    <row r="37" spans="1:19" ht="30">
      <c r="A37" s="25" t="s">
        <v>19</v>
      </c>
      <c r="B37" s="20">
        <v>14444</v>
      </c>
      <c r="C37" s="21" t="s">
        <v>93</v>
      </c>
      <c r="D37" s="30">
        <v>96</v>
      </c>
      <c r="E37" s="30"/>
      <c r="F37" s="30"/>
      <c r="G37" s="30"/>
      <c r="H37" s="30"/>
      <c r="I37" s="31"/>
      <c r="J37" s="30"/>
      <c r="K37" s="31"/>
      <c r="L37" s="30">
        <v>296</v>
      </c>
      <c r="M37" s="30"/>
      <c r="N37" s="30"/>
      <c r="O37" s="30">
        <f t="shared" si="0"/>
        <v>392</v>
      </c>
      <c r="P37" s="9"/>
      <c r="S37" s="10"/>
    </row>
    <row r="38" spans="1:19" ht="15">
      <c r="A38" s="25" t="s">
        <v>20</v>
      </c>
      <c r="B38" s="20">
        <v>13784</v>
      </c>
      <c r="C38" s="21" t="s">
        <v>42</v>
      </c>
      <c r="D38" s="30">
        <v>120</v>
      </c>
      <c r="E38" s="30"/>
      <c r="F38" s="30"/>
      <c r="G38" s="30"/>
      <c r="H38" s="30"/>
      <c r="I38" s="31"/>
      <c r="J38" s="30"/>
      <c r="K38" s="31"/>
      <c r="L38" s="30">
        <v>320</v>
      </c>
      <c r="M38" s="30"/>
      <c r="N38" s="30"/>
      <c r="O38" s="30">
        <f t="shared" si="0"/>
        <v>440</v>
      </c>
      <c r="P38" s="9"/>
      <c r="S38" s="10"/>
    </row>
    <row r="39" spans="1:19" ht="15">
      <c r="A39" s="24" t="s">
        <v>21</v>
      </c>
      <c r="B39" s="20"/>
      <c r="C39" s="27" t="s">
        <v>13</v>
      </c>
      <c r="D39" s="30">
        <v>28</v>
      </c>
      <c r="E39" s="30"/>
      <c r="F39" s="30"/>
      <c r="G39" s="30"/>
      <c r="H39" s="30"/>
      <c r="I39" s="31"/>
      <c r="J39" s="30"/>
      <c r="K39" s="31"/>
      <c r="L39" s="30">
        <v>32</v>
      </c>
      <c r="M39" s="30"/>
      <c r="N39" s="30"/>
      <c r="O39" s="30">
        <f t="shared" si="0"/>
        <v>60</v>
      </c>
      <c r="P39" s="9"/>
      <c r="S39" s="10"/>
    </row>
    <row r="40" spans="1:19" ht="15">
      <c r="A40" s="25" t="s">
        <v>22</v>
      </c>
      <c r="B40" s="20"/>
      <c r="C40" s="27" t="s">
        <v>61</v>
      </c>
      <c r="D40" s="30">
        <v>18</v>
      </c>
      <c r="E40" s="30"/>
      <c r="F40" s="31"/>
      <c r="G40" s="30"/>
      <c r="H40" s="30"/>
      <c r="I40" s="31"/>
      <c r="J40" s="30"/>
      <c r="K40" s="31"/>
      <c r="L40" s="30">
        <v>20</v>
      </c>
      <c r="M40" s="30"/>
      <c r="N40" s="30"/>
      <c r="O40" s="30">
        <f t="shared" si="0"/>
        <v>38</v>
      </c>
      <c r="P40" s="9"/>
      <c r="S40" s="10"/>
    </row>
    <row r="41" spans="1:19" ht="15">
      <c r="A41" s="25" t="s">
        <v>23</v>
      </c>
      <c r="B41" s="20"/>
      <c r="C41" s="27" t="s">
        <v>2</v>
      </c>
      <c r="D41" s="30">
        <v>9</v>
      </c>
      <c r="E41" s="30"/>
      <c r="F41" s="31"/>
      <c r="G41" s="30"/>
      <c r="H41" s="30"/>
      <c r="I41" s="31"/>
      <c r="J41" s="30"/>
      <c r="K41" s="31"/>
      <c r="L41" s="30">
        <v>16</v>
      </c>
      <c r="M41" s="30"/>
      <c r="N41" s="30"/>
      <c r="O41" s="30">
        <f t="shared" si="0"/>
        <v>25</v>
      </c>
      <c r="P41" s="9"/>
      <c r="S41" s="10"/>
    </row>
    <row r="42" spans="1:19" ht="30" customHeight="1">
      <c r="A42" s="25" t="s">
        <v>24</v>
      </c>
      <c r="B42" s="20">
        <v>18551</v>
      </c>
      <c r="C42" s="21" t="s">
        <v>4</v>
      </c>
      <c r="D42" s="30">
        <v>224</v>
      </c>
      <c r="E42" s="30"/>
      <c r="F42" s="31"/>
      <c r="G42" s="30"/>
      <c r="H42" s="30"/>
      <c r="I42" s="31"/>
      <c r="J42" s="31"/>
      <c r="K42" s="31"/>
      <c r="L42" s="30">
        <v>440</v>
      </c>
      <c r="M42" s="30"/>
      <c r="N42" s="30"/>
      <c r="O42" s="30">
        <f t="shared" si="0"/>
        <v>664</v>
      </c>
      <c r="P42" s="9"/>
      <c r="S42" s="10"/>
    </row>
    <row r="43" spans="1:19" ht="15">
      <c r="A43" s="25" t="s">
        <v>25</v>
      </c>
      <c r="B43" s="20">
        <v>18540</v>
      </c>
      <c r="C43" s="28" t="s">
        <v>10</v>
      </c>
      <c r="D43" s="30">
        <v>210</v>
      </c>
      <c r="E43" s="30"/>
      <c r="F43" s="31"/>
      <c r="G43" s="30"/>
      <c r="H43" s="30"/>
      <c r="I43" s="31"/>
      <c r="J43" s="31"/>
      <c r="K43" s="31"/>
      <c r="L43" s="30">
        <v>110</v>
      </c>
      <c r="M43" s="30"/>
      <c r="N43" s="30"/>
      <c r="O43" s="30">
        <f t="shared" si="0"/>
        <v>320</v>
      </c>
      <c r="P43" s="9"/>
      <c r="S43" s="10"/>
    </row>
    <row r="44" spans="1:19" ht="15">
      <c r="A44" s="25" t="s">
        <v>26</v>
      </c>
      <c r="B44" s="20">
        <v>18540</v>
      </c>
      <c r="C44" s="29" t="s">
        <v>9</v>
      </c>
      <c r="D44" s="30">
        <v>60</v>
      </c>
      <c r="E44" s="30"/>
      <c r="F44" s="30"/>
      <c r="G44" s="32"/>
      <c r="H44" s="30"/>
      <c r="I44" s="31"/>
      <c r="J44" s="31"/>
      <c r="K44" s="31"/>
      <c r="L44" s="30">
        <v>176</v>
      </c>
      <c r="M44" s="30"/>
      <c r="N44" s="30"/>
      <c r="O44" s="30">
        <f t="shared" si="0"/>
        <v>236</v>
      </c>
      <c r="P44" s="9"/>
      <c r="S44" s="10"/>
    </row>
    <row r="45" spans="1:19" ht="15">
      <c r="A45" s="24" t="s">
        <v>27</v>
      </c>
      <c r="B45" s="20">
        <v>19090</v>
      </c>
      <c r="C45" s="29" t="s">
        <v>5</v>
      </c>
      <c r="D45" s="30">
        <v>20</v>
      </c>
      <c r="E45" s="30"/>
      <c r="F45" s="31"/>
      <c r="G45" s="30"/>
      <c r="H45" s="30"/>
      <c r="I45" s="31"/>
      <c r="J45" s="31"/>
      <c r="K45" s="31"/>
      <c r="L45" s="30">
        <v>314</v>
      </c>
      <c r="M45" s="30"/>
      <c r="N45" s="30"/>
      <c r="O45" s="30">
        <f t="shared" si="0"/>
        <v>334</v>
      </c>
      <c r="P45" s="9"/>
      <c r="S45" s="10"/>
    </row>
    <row r="46" spans="1:19" ht="30">
      <c r="A46" s="25" t="s">
        <v>33</v>
      </c>
      <c r="B46" s="20">
        <v>19951</v>
      </c>
      <c r="C46" s="21" t="s">
        <v>6</v>
      </c>
      <c r="D46" s="30">
        <v>143</v>
      </c>
      <c r="E46" s="30"/>
      <c r="F46" s="31"/>
      <c r="G46" s="30"/>
      <c r="H46" s="30"/>
      <c r="I46" s="31"/>
      <c r="J46" s="31"/>
      <c r="K46" s="31"/>
      <c r="L46" s="30">
        <v>400</v>
      </c>
      <c r="M46" s="30"/>
      <c r="N46" s="30"/>
      <c r="O46" s="30">
        <f t="shared" si="0"/>
        <v>543</v>
      </c>
      <c r="P46" s="9"/>
      <c r="S46" s="10"/>
    </row>
    <row r="47" spans="1:19" ht="20.25" customHeight="1">
      <c r="A47" s="25" t="s">
        <v>34</v>
      </c>
      <c r="B47" s="50">
        <v>14160</v>
      </c>
      <c r="C47" s="51" t="s">
        <v>75</v>
      </c>
      <c r="D47" s="52">
        <v>84</v>
      </c>
      <c r="E47" s="52"/>
      <c r="F47" s="53"/>
      <c r="G47" s="53"/>
      <c r="H47" s="53"/>
      <c r="I47" s="53"/>
      <c r="J47" s="53"/>
      <c r="K47" s="53"/>
      <c r="L47" s="52">
        <v>168</v>
      </c>
      <c r="M47" s="52"/>
      <c r="N47" s="52"/>
      <c r="O47" s="52">
        <f t="shared" si="0"/>
        <v>252</v>
      </c>
      <c r="S47" s="10"/>
    </row>
    <row r="48" spans="1:19" ht="20.25" customHeight="1">
      <c r="A48" s="61" t="s">
        <v>104</v>
      </c>
      <c r="B48" s="62"/>
      <c r="C48" s="63"/>
      <c r="D48" s="57" t="s">
        <v>78</v>
      </c>
      <c r="E48" s="52"/>
      <c r="F48" s="53"/>
      <c r="G48" s="53"/>
      <c r="H48" s="53"/>
      <c r="I48" s="53"/>
      <c r="J48" s="53"/>
      <c r="K48" s="53"/>
      <c r="L48" s="57" t="s">
        <v>79</v>
      </c>
      <c r="M48" s="52"/>
      <c r="N48" s="52"/>
      <c r="O48" s="57" t="s">
        <v>103</v>
      </c>
      <c r="S48" s="10"/>
    </row>
    <row r="49" spans="1:15" ht="76.5">
      <c r="A49" s="54" t="s">
        <v>30</v>
      </c>
      <c r="B49" s="55"/>
      <c r="C49" s="56" t="s">
        <v>95</v>
      </c>
      <c r="D49" s="55">
        <v>15</v>
      </c>
      <c r="E49" s="55"/>
      <c r="F49" s="58"/>
      <c r="G49" s="58"/>
      <c r="H49" s="58"/>
      <c r="I49" s="58"/>
      <c r="J49" s="58"/>
      <c r="K49" s="59"/>
      <c r="L49" s="60">
        <v>5</v>
      </c>
      <c r="M49" s="60"/>
      <c r="N49" s="60"/>
      <c r="O49" s="60">
        <v>20</v>
      </c>
    </row>
    <row r="50" spans="1:15" ht="51">
      <c r="A50" s="54" t="s">
        <v>31</v>
      </c>
      <c r="B50" s="54"/>
      <c r="C50" s="56" t="s">
        <v>96</v>
      </c>
      <c r="D50" s="55">
        <v>56</v>
      </c>
      <c r="E50" s="55"/>
      <c r="F50" s="58"/>
      <c r="G50" s="58"/>
      <c r="H50" s="58"/>
      <c r="I50" s="58"/>
      <c r="J50" s="58"/>
      <c r="K50" s="59"/>
      <c r="L50" s="60">
        <v>24</v>
      </c>
      <c r="M50" s="60"/>
      <c r="N50" s="60"/>
      <c r="O50" s="60">
        <v>80</v>
      </c>
    </row>
    <row r="51" spans="1:15" ht="81.75" customHeight="1">
      <c r="A51" s="54" t="s">
        <v>7</v>
      </c>
      <c r="B51" s="54"/>
      <c r="C51" s="56" t="s">
        <v>97</v>
      </c>
      <c r="D51" s="55">
        <v>62</v>
      </c>
      <c r="E51" s="55"/>
      <c r="F51" s="58"/>
      <c r="G51" s="58"/>
      <c r="H51" s="58"/>
      <c r="I51" s="58"/>
      <c r="J51" s="58"/>
      <c r="K51" s="59"/>
      <c r="L51" s="60">
        <v>18</v>
      </c>
      <c r="M51" s="60"/>
      <c r="N51" s="60"/>
      <c r="O51" s="60">
        <v>80</v>
      </c>
    </row>
    <row r="52" spans="1:15" ht="25.5">
      <c r="A52" s="54" t="s">
        <v>8</v>
      </c>
      <c r="B52" s="54"/>
      <c r="C52" s="56" t="s">
        <v>98</v>
      </c>
      <c r="D52" s="55">
        <v>63</v>
      </c>
      <c r="E52" s="55"/>
      <c r="F52" s="58"/>
      <c r="G52" s="58"/>
      <c r="H52" s="58"/>
      <c r="I52" s="58"/>
      <c r="J52" s="58"/>
      <c r="K52" s="59"/>
      <c r="L52" s="60">
        <v>17</v>
      </c>
      <c r="M52" s="60"/>
      <c r="N52" s="60"/>
      <c r="O52" s="60">
        <v>80</v>
      </c>
    </row>
    <row r="53" spans="1:15" ht="38.25">
      <c r="A53" s="54" t="s">
        <v>69</v>
      </c>
      <c r="B53" s="54"/>
      <c r="C53" s="56" t="s">
        <v>99</v>
      </c>
      <c r="D53" s="55">
        <v>61</v>
      </c>
      <c r="E53" s="55"/>
      <c r="F53" s="58"/>
      <c r="G53" s="58"/>
      <c r="H53" s="58"/>
      <c r="I53" s="58"/>
      <c r="J53" s="58"/>
      <c r="K53" s="59"/>
      <c r="L53" s="60">
        <v>19</v>
      </c>
      <c r="M53" s="60"/>
      <c r="N53" s="60"/>
      <c r="O53" s="60">
        <v>80</v>
      </c>
    </row>
    <row r="54" spans="1:15" ht="38.25">
      <c r="A54" s="54" t="s">
        <v>72</v>
      </c>
      <c r="B54" s="54"/>
      <c r="C54" s="56" t="s">
        <v>100</v>
      </c>
      <c r="D54" s="55">
        <v>61</v>
      </c>
      <c r="E54" s="55"/>
      <c r="F54" s="58"/>
      <c r="G54" s="58"/>
      <c r="H54" s="58"/>
      <c r="I54" s="58"/>
      <c r="J54" s="58"/>
      <c r="K54" s="59"/>
      <c r="L54" s="60">
        <v>19</v>
      </c>
      <c r="M54" s="60"/>
      <c r="N54" s="60"/>
      <c r="O54" s="60">
        <v>80</v>
      </c>
    </row>
    <row r="55" spans="1:15" ht="51">
      <c r="A55" s="54" t="s">
        <v>73</v>
      </c>
      <c r="B55" s="54"/>
      <c r="C55" s="56" t="s">
        <v>101</v>
      </c>
      <c r="D55" s="55">
        <v>15</v>
      </c>
      <c r="E55" s="55"/>
      <c r="F55" s="58"/>
      <c r="G55" s="58"/>
      <c r="H55" s="58"/>
      <c r="I55" s="58"/>
      <c r="J55" s="58"/>
      <c r="K55" s="59"/>
      <c r="L55" s="60">
        <v>5</v>
      </c>
      <c r="M55" s="60"/>
      <c r="N55" s="60"/>
      <c r="O55" s="60">
        <v>20</v>
      </c>
    </row>
    <row r="56" spans="1:15" ht="51">
      <c r="A56" s="54" t="s">
        <v>74</v>
      </c>
      <c r="B56" s="54"/>
      <c r="C56" s="56" t="s">
        <v>102</v>
      </c>
      <c r="D56" s="55">
        <v>31</v>
      </c>
      <c r="E56" s="55"/>
      <c r="F56" s="58"/>
      <c r="G56" s="58"/>
      <c r="H56" s="58"/>
      <c r="I56" s="58"/>
      <c r="J56" s="58"/>
      <c r="K56" s="59"/>
      <c r="L56" s="60">
        <v>9</v>
      </c>
      <c r="M56" s="60"/>
      <c r="N56" s="60"/>
      <c r="O56" s="60">
        <v>40</v>
      </c>
    </row>
  </sheetData>
  <sheetProtection/>
  <mergeCells count="11">
    <mergeCell ref="A48:C48"/>
    <mergeCell ref="A32:A35"/>
    <mergeCell ref="A5:A6"/>
    <mergeCell ref="A7:O7"/>
    <mergeCell ref="A2:O3"/>
    <mergeCell ref="D5:O5"/>
    <mergeCell ref="C5:C6"/>
    <mergeCell ref="B5:B6"/>
    <mergeCell ref="B12:B14"/>
    <mergeCell ref="A12:A14"/>
    <mergeCell ref="B32:B35"/>
  </mergeCells>
  <printOptions/>
  <pageMargins left="0.5905511811023623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Челтыбашев Александр Анатольевич</cp:lastModifiedBy>
  <cp:lastPrinted>2017-07-20T12:17:03Z</cp:lastPrinted>
  <dcterms:created xsi:type="dcterms:W3CDTF">2004-01-27T07:16:46Z</dcterms:created>
  <dcterms:modified xsi:type="dcterms:W3CDTF">2017-12-07T09:18:17Z</dcterms:modified>
  <cp:category/>
  <cp:version/>
  <cp:contentType/>
  <cp:contentStatus/>
</cp:coreProperties>
</file>