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6"/>
  </bookViews>
  <sheets>
    <sheet name="Лист1" sheetId="1" r:id="rId1"/>
    <sheet name="форма 1.1." sheetId="2" r:id="rId2"/>
    <sheet name="форма 2.2." sheetId="3" r:id="rId3"/>
    <sheet name="форма 2.1." sheetId="4" r:id="rId4"/>
    <sheet name="форма 2.3." sheetId="5" r:id="rId5"/>
    <sheet name="форма 4.1." sheetId="6" r:id="rId6"/>
    <sheet name="форма 4.2." sheetId="7" r:id="rId7"/>
  </sheets>
  <definedNames/>
  <calcPr fullCalcOnLoad="1"/>
</workbook>
</file>

<file path=xl/sharedStrings.xml><?xml version="1.0" encoding="utf-8"?>
<sst xmlns="http://schemas.openxmlformats.org/spreadsheetml/2006/main" count="360" uniqueCount="186">
  <si>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</si>
  <si>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</si>
  <si>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</si>
  <si>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</si>
  <si>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</si>
  <si>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</si>
  <si>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</si>
  <si>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</si>
  <si>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 xml:space="preserve"> год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</si>
  <si>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</si>
  <si>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</si>
  <si>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</si>
  <si>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</si>
  <si>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</si>
  <si>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</si>
  <si>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Форма 1.1 - Журнал учета текущей информации о прекращении передачи электрической энергии для потребителей услуг</t>
  </si>
  <si>
    <t>Продолжительность прекращения,
час.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</si>
  <si>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</si>
  <si>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</si>
  <si>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</si>
  <si>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</si>
  <si>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</si>
  <si>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</si>
  <si>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</si>
  <si>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</si>
  <si>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</si>
  <si>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</si>
  <si>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январь</t>
  </si>
  <si>
    <t>октябрь</t>
  </si>
  <si>
    <t>Значение</t>
  </si>
  <si>
    <t>плановое
(П)</t>
  </si>
  <si>
    <t>-</t>
  </si>
  <si>
    <t>в том числе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</si>
  <si>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</si>
  <si>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</si>
  <si>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</si>
  <si>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</si>
  <si>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</si>
  <si>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</si>
  <si>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</si>
  <si>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</si>
  <si>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</si>
  <si>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 xml:space="preserve">              </t>
  </si>
  <si>
    <t xml:space="preserve">Информация, раскрываемая в соответствии с пунктом 11 подпункт «л» </t>
  </si>
  <si>
    <t xml:space="preserve">« Стандартов раскрытия информации субъектами оптового и розничных рынков электрической энергии» </t>
  </si>
  <si>
    <t>О качестве обслуживания потребителей услуг сетевой организации</t>
  </si>
  <si>
    <t xml:space="preserve"> утвержденных постановлением Правительства РФ от 21.04.2004г. № 24 </t>
  </si>
  <si>
    <t>Форма 2.2 - Расчет значения индикатора исполнительности</t>
  </si>
  <si>
    <t>(наименование территориальной сетевой организации)</t>
  </si>
  <si>
    <t>Наименование параметра (показателя),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</si>
  <si>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</si>
  <si>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</si>
  <si>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</si>
  <si>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</si>
  <si>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</si>
  <si>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в том числе, по критериям: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</si>
  <si>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</si>
  <si>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</si>
  <si>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</si>
  <si>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</si>
  <si>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</si>
  <si>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</si>
  <si>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</si>
  <si>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</si>
  <si>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</si>
  <si>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</si>
  <si>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</si>
  <si>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</si>
  <si>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</si>
  <si>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</si>
  <si>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</si>
  <si>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</si>
  <si>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</si>
  <si>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</si>
  <si>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</si>
  <si>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</si>
  <si>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</si>
  <si>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</si>
  <si>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</si>
  <si>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</si>
  <si>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</si>
  <si>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</si>
  <si>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</si>
  <si>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АО "Мурманский морской рыбный порт"</t>
  </si>
  <si>
    <t xml:space="preserve">                          электросетевой организации АО "Мурманский морской рыбный порт" за </t>
  </si>
  <si>
    <t>2015</t>
  </si>
  <si>
    <t>Итого за 2015год</t>
  </si>
  <si>
    <t>Главный энергетик-начальник энергохозяйства</t>
  </si>
  <si>
    <t>С. А. Шаповалов</t>
  </si>
  <si>
    <t xml:space="preserve">на 2016-2020год </t>
  </si>
  <si>
    <t>Гл. энергетика-нач. энергохозяйства</t>
  </si>
  <si>
    <t>Приложение № 2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</si>
  <si>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</si>
  <si>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</si>
  <si>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на 2016-2020г.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</si>
  <si>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</si>
  <si>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</si>
  <si>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</si>
  <si>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1.1. Количество структурных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</si>
  <si>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</si>
  <si>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</si>
  <si>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</si>
  <si>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</si>
  <si>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</si>
  <si>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</si>
  <si>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</si>
  <si>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</si>
  <si>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</si>
  <si>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</si>
  <si>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</si>
  <si>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</si>
  <si>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</si>
  <si>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</si>
  <si>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</si>
  <si>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</si>
  <si>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</si>
  <si>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</si>
  <si>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</si>
  <si>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</si>
  <si>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</si>
  <si>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 xml:space="preserve">Главный энергетик -нач.энергохозяйства </t>
  </si>
  <si>
    <t>Форма 2.3 - Расчет значения индикатора результативности обратной связи</t>
  </si>
  <si>
    <t>на 2016 - 2020 год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</si>
  <si>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</si>
  <si>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</si>
  <si>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</si>
  <si>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</si>
  <si>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</si>
  <si>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</si>
  <si>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</si>
  <si>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</si>
  <si>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</si>
  <si>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</si>
  <si>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</si>
  <si>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</si>
  <si>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</si>
  <si>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</si>
  <si>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</si>
  <si>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</si>
  <si>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</si>
  <si>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</si>
  <si>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</si>
  <si>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</si>
  <si>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</si>
  <si>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</si>
  <si>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</si>
  <si>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</si>
  <si>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</si>
  <si>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</si>
  <si>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</si>
  <si>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Гл. энергетика-нач.энергохозяйства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</si>
  <si>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</si>
  <si>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4.2 - Расчет обобщенного показателя уровня надежности и качества оказываемых услуг</t>
  </si>
  <si>
    <t xml:space="preserve">АО "Мурманский морской рыбный порт" </t>
  </si>
  <si>
    <t>за 2015 год</t>
  </si>
  <si>
    <t>Наименование</t>
  </si>
  <si>
    <t>№ формулы Методических указаний</t>
  </si>
  <si>
    <t>1. коэффициент значимости показателя уровня надежности оказываемых услуг, α</t>
  </si>
  <si>
    <t>Для организации
по управлению единой национальной (общероссийской) электрической сетью:
α = 0,75
Для территориальной сетевой организации:
α = 0,65</t>
  </si>
  <si>
    <t>2. коэффициент значимости показателя уровня качества оказываемых услуг, β</t>
  </si>
  <si>
    <t>β1 = 0,25,  β2=0,1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</si>
  <si>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</si>
  <si>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 5.1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</si>
  <si>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</si>
  <si>
    <r>
      <t>5.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</si>
  <si>
    <r>
      <t>6.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</si>
  <si>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(5)</t>
  </si>
  <si>
    <t>Гл. энергетик нач. энергохозяйства</t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</si>
  <si>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</si>
  <si>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</si>
  <si>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Форма 4.1 - Показатели уровня надежности и уровня качества оказываемых услуг электросетевой организации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</si>
  <si>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</si>
  <si>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</si>
  <si>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</si>
  <si>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</si>
  <si>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(2)</t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</si>
  <si>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</si>
  <si>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(3)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</si>
  <si>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</si>
  <si>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</si>
  <si>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</si>
  <si>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</si>
  <si>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</si>
  <si>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</si>
  <si>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</si>
  <si>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Гл.энергетик-нач.энергохозяйства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</si>
</sst>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44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sz val="14"/>
      <name val="Antique Olive Compact"/>
      <family val="2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 indent="2"/>
    </xf>
    <xf numFmtId="0" fontId="2" fillId="0" borderId="18" xfId="0" applyFont="1" applyBorder="1" applyAlignment="1">
      <alignment horizontal="left" wrapText="1" indent="2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 indent="2"/>
    </xf>
    <xf numFmtId="0" fontId="2" fillId="0" borderId="18" xfId="0" applyFont="1" applyBorder="1" applyAlignment="1">
      <alignment horizontal="left" indent="2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zoomScalePageLayoutView="0" workbookViewId="0" topLeftCell="A1">
      <selection activeCell="E18" sqref="E18"/>
    </sheetView>
  </sheetViews>
  <sheetFormatPr defaultColWidth="9.00390625" defaultRowHeight="12.75"/>
  <sheetData>
    <row r="1" ht="15.75">
      <c r="B1" s="15" t="s">
        <v>43</v>
      </c>
    </row>
    <row r="2" ht="15.75">
      <c r="B2" s="15" t="s">
        <v>44</v>
      </c>
    </row>
    <row r="3" ht="15.75">
      <c r="B3" s="15" t="s">
        <v>46</v>
      </c>
    </row>
    <row r="4" ht="15.75">
      <c r="B4" s="15"/>
    </row>
    <row r="5" ht="15.75">
      <c r="B5" s="15"/>
    </row>
    <row r="6" spans="2:10" ht="18">
      <c r="B6" s="16" t="s">
        <v>45</v>
      </c>
      <c r="C6" s="16"/>
      <c r="D6" s="16"/>
      <c r="E6" s="16"/>
      <c r="F6" s="16"/>
      <c r="G6" s="16"/>
      <c r="H6" s="16"/>
      <c r="I6" s="16"/>
      <c r="J6" s="17"/>
    </row>
    <row r="7" spans="2:10" ht="18">
      <c r="B7" s="16" t="s">
        <v>42</v>
      </c>
      <c r="C7" s="16"/>
      <c r="D7" s="16" t="s">
        <v>83</v>
      </c>
      <c r="E7" s="16"/>
      <c r="F7" s="16"/>
      <c r="G7" s="16"/>
      <c r="H7" s="16"/>
      <c r="I7" s="16"/>
      <c r="J7" s="17"/>
    </row>
    <row r="8" spans="2:10" ht="18">
      <c r="B8" s="16"/>
      <c r="C8" s="16"/>
      <c r="D8" s="16"/>
      <c r="E8" s="16"/>
      <c r="F8" s="16"/>
      <c r="G8" s="16"/>
      <c r="H8" s="16"/>
      <c r="I8" s="16"/>
      <c r="J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40"/>
  <sheetViews>
    <sheetView zoomScale="75" zoomScaleNormal="75" zoomScalePageLayoutView="0" workbookViewId="0" topLeftCell="A4">
      <selection activeCell="FX26" sqref="FX26"/>
    </sheetView>
  </sheetViews>
  <sheetFormatPr defaultColWidth="0.875" defaultRowHeight="12.75"/>
  <cols>
    <col min="1" max="16384" width="0.875" style="10" customWidth="1"/>
  </cols>
  <sheetData>
    <row r="1" s="1" customFormat="1" ht="11.25" customHeight="1">
      <c r="DH1" s="1" t="s">
        <v>0</v>
      </c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0</v>
      </c>
    </row>
    <row r="5" s="1" customFormat="1" ht="11.25" customHeight="1">
      <c r="DH5" s="1" t="s">
        <v>1</v>
      </c>
    </row>
    <row r="6" s="1" customFormat="1" ht="11.25" customHeight="1">
      <c r="DH6" s="1" t="s">
        <v>2</v>
      </c>
    </row>
    <row r="7" spans="1:161" s="2" customFormat="1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 t="s">
        <v>3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</row>
    <row r="8" spans="1:161" s="2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 t="s">
        <v>4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</row>
    <row r="9" spans="1:161" s="2" customFormat="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 t="s">
        <v>5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</row>
    <row r="10" s="2" customFormat="1" ht="6" customHeight="1"/>
    <row r="11" spans="1:161" s="4" customFormat="1" ht="15.75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</row>
    <row r="12" spans="1:161" s="4" customFormat="1" ht="15.75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</row>
    <row r="13" s="2" customFormat="1" ht="6" customHeight="1"/>
    <row r="14" spans="1:161" s="2" customFormat="1" ht="13.5" customHeight="1">
      <c r="A14" s="43" t="s">
        <v>15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</row>
    <row r="15" spans="1:161" s="2" customFormat="1" ht="4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5" t="s">
        <v>84</v>
      </c>
      <c r="CN15" s="4"/>
      <c r="CO15" s="5"/>
      <c r="CP15" s="112" t="s">
        <v>85</v>
      </c>
      <c r="CQ15" s="112"/>
      <c r="CR15" s="112"/>
      <c r="CS15" s="112"/>
      <c r="CT15" s="112"/>
      <c r="CU15" s="112"/>
      <c r="CV15" s="112"/>
      <c r="CW15" s="112"/>
      <c r="CX15" s="4" t="s">
        <v>8</v>
      </c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</row>
    <row r="16" s="2" customFormat="1" ht="15">
      <c r="AR16" s="6"/>
    </row>
    <row r="17" s="2" customFormat="1" ht="15" customHeight="1">
      <c r="FE17" s="6"/>
    </row>
    <row r="18" spans="1:161" s="2" customFormat="1" ht="15" customHeight="1" thickBot="1">
      <c r="A18" s="48" t="s">
        <v>9</v>
      </c>
      <c r="B18" s="48"/>
      <c r="C18" s="48"/>
      <c r="D18" s="48"/>
      <c r="E18" s="48"/>
      <c r="F18" s="48"/>
      <c r="G18" s="48"/>
      <c r="H18" s="48" t="s">
        <v>10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52" t="s">
        <v>16</v>
      </c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4" t="s">
        <v>11</v>
      </c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61" s="2" customFormat="1" ht="15" customHeight="1" thickBot="1">
      <c r="A19" s="53">
        <v>1</v>
      </c>
      <c r="B19" s="49"/>
      <c r="C19" s="49"/>
      <c r="D19" s="49"/>
      <c r="E19" s="49"/>
      <c r="F19" s="49"/>
      <c r="G19" s="49"/>
      <c r="H19" s="49">
        <v>2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>
        <v>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>
        <v>4</v>
      </c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s="2" customFormat="1" ht="15" customHeight="1">
      <c r="A20" s="51">
        <v>1</v>
      </c>
      <c r="B20" s="51"/>
      <c r="C20" s="51"/>
      <c r="D20" s="51"/>
      <c r="E20" s="51"/>
      <c r="F20" s="51"/>
      <c r="G20" s="51"/>
      <c r="H20" s="54" t="s">
        <v>27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1">
        <v>0.16</v>
      </c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>
        <v>192</v>
      </c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</row>
    <row r="21" spans="1:161" s="2" customFormat="1" ht="15" customHeight="1">
      <c r="A21" s="37">
        <v>2</v>
      </c>
      <c r="B21" s="37"/>
      <c r="C21" s="37"/>
      <c r="D21" s="37"/>
      <c r="E21" s="37"/>
      <c r="F21" s="37"/>
      <c r="G21" s="37"/>
      <c r="H21" s="47" t="s">
        <v>17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37">
        <v>0</v>
      </c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51">
        <v>192</v>
      </c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</row>
    <row r="22" spans="1:161" s="2" customFormat="1" ht="15" customHeight="1">
      <c r="A22" s="37">
        <v>4</v>
      </c>
      <c r="B22" s="37"/>
      <c r="C22" s="37"/>
      <c r="D22" s="37"/>
      <c r="E22" s="37"/>
      <c r="F22" s="37"/>
      <c r="G22" s="37"/>
      <c r="H22" s="47" t="s">
        <v>18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37">
        <v>0.25</v>
      </c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51">
        <v>192</v>
      </c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</row>
    <row r="23" spans="1:161" s="2" customFormat="1" ht="15" customHeight="1">
      <c r="A23" s="37">
        <v>6</v>
      </c>
      <c r="B23" s="37"/>
      <c r="C23" s="37"/>
      <c r="D23" s="37"/>
      <c r="E23" s="37"/>
      <c r="F23" s="37"/>
      <c r="G23" s="37"/>
      <c r="H23" s="47" t="s">
        <v>19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37">
        <v>0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51">
        <v>192</v>
      </c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</row>
    <row r="24" spans="1:161" s="2" customFormat="1" ht="15" customHeight="1">
      <c r="A24" s="37">
        <v>7</v>
      </c>
      <c r="B24" s="37"/>
      <c r="C24" s="37"/>
      <c r="D24" s="37"/>
      <c r="E24" s="37"/>
      <c r="F24" s="37"/>
      <c r="G24" s="37"/>
      <c r="H24" s="47" t="s">
        <v>20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37">
        <v>0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51">
        <v>192</v>
      </c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</row>
    <row r="25" spans="1:161" s="2" customFormat="1" ht="15" customHeight="1">
      <c r="A25" s="37">
        <v>8</v>
      </c>
      <c r="B25" s="37"/>
      <c r="C25" s="37"/>
      <c r="D25" s="37"/>
      <c r="E25" s="37"/>
      <c r="F25" s="37"/>
      <c r="G25" s="37"/>
      <c r="H25" s="47" t="s">
        <v>21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37">
        <v>0</v>
      </c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51">
        <v>192</v>
      </c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</row>
    <row r="26" spans="1:161" s="2" customFormat="1" ht="15" customHeight="1">
      <c r="A26" s="37">
        <v>9</v>
      </c>
      <c r="B26" s="37"/>
      <c r="C26" s="37"/>
      <c r="D26" s="37"/>
      <c r="E26" s="37"/>
      <c r="F26" s="37"/>
      <c r="G26" s="37"/>
      <c r="H26" s="47" t="s">
        <v>22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37">
        <v>0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51">
        <v>192</v>
      </c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</row>
    <row r="27" spans="1:161" s="2" customFormat="1" ht="15" customHeight="1">
      <c r="A27" s="37">
        <v>10</v>
      </c>
      <c r="B27" s="37"/>
      <c r="C27" s="37"/>
      <c r="D27" s="37"/>
      <c r="E27" s="37"/>
      <c r="F27" s="37"/>
      <c r="G27" s="37"/>
      <c r="H27" s="47" t="s">
        <v>23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37">
        <v>12.41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51">
        <v>192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</row>
    <row r="28" spans="1:161" s="2" customFormat="1" ht="15" customHeight="1">
      <c r="A28" s="37">
        <v>11</v>
      </c>
      <c r="B28" s="37"/>
      <c r="C28" s="37"/>
      <c r="D28" s="37"/>
      <c r="E28" s="37"/>
      <c r="F28" s="37"/>
      <c r="G28" s="37"/>
      <c r="H28" s="47" t="s">
        <v>24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37"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51">
        <v>192</v>
      </c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</row>
    <row r="29" spans="1:161" s="2" customFormat="1" ht="15">
      <c r="A29" s="37">
        <v>12</v>
      </c>
      <c r="B29" s="37"/>
      <c r="C29" s="37"/>
      <c r="D29" s="37"/>
      <c r="E29" s="37"/>
      <c r="F29" s="37"/>
      <c r="G29" s="37"/>
      <c r="H29" s="47" t="s">
        <v>28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37">
        <v>0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51">
        <v>192</v>
      </c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</row>
    <row r="30" spans="1:161" s="2" customFormat="1" ht="15">
      <c r="A30" s="37">
        <v>13</v>
      </c>
      <c r="B30" s="37"/>
      <c r="C30" s="37"/>
      <c r="D30" s="37"/>
      <c r="E30" s="37"/>
      <c r="F30" s="37"/>
      <c r="G30" s="37"/>
      <c r="H30" s="47" t="s">
        <v>25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37">
        <v>0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51">
        <v>192</v>
      </c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</row>
    <row r="31" spans="1:161" s="2" customFormat="1" ht="18.75" customHeight="1">
      <c r="A31" s="37">
        <v>15</v>
      </c>
      <c r="B31" s="37"/>
      <c r="C31" s="37"/>
      <c r="D31" s="37"/>
      <c r="E31" s="37"/>
      <c r="F31" s="37"/>
      <c r="G31" s="37"/>
      <c r="H31" s="47" t="s">
        <v>26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37">
        <v>2.5</v>
      </c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51">
        <v>192</v>
      </c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</row>
    <row r="32" spans="1:161" s="2" customFormat="1" ht="13.5" customHeight="1">
      <c r="A32" s="32"/>
      <c r="B32" s="33"/>
      <c r="C32" s="33"/>
      <c r="D32" s="33"/>
      <c r="E32" s="33"/>
      <c r="F32" s="33"/>
      <c r="G32" s="34"/>
      <c r="H32" s="39" t="s">
        <v>86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1"/>
      <c r="BJ32" s="32">
        <f>SUM(BJ20:DG31)</f>
        <v>15.32</v>
      </c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4"/>
      <c r="DH32" s="32">
        <f>SUM(DH20:FE31)/12</f>
        <v>192</v>
      </c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4"/>
    </row>
    <row r="33" spans="1:161" s="2" customFormat="1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3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3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2:150" s="2" customFormat="1" ht="15">
      <c r="L34" s="38" t="s">
        <v>87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X34" s="35" t="s">
        <v>88</v>
      </c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</row>
    <row r="35" spans="12:150" s="2" customFormat="1" ht="15"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</row>
    <row r="36" spans="1:161" s="1" customFormat="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6" t="s">
        <v>12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8"/>
      <c r="BX36" s="36" t="s">
        <v>13</v>
      </c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8"/>
      <c r="DY36" s="36" t="s">
        <v>14</v>
      </c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</row>
    <row r="37" s="2" customFormat="1" ht="15"/>
    <row r="38" s="2" customFormat="1" ht="15.75" customHeight="1"/>
    <row r="39" spans="1:16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</row>
  </sheetData>
  <sheetProtection/>
  <mergeCells count="69">
    <mergeCell ref="L34:BV34"/>
    <mergeCell ref="BX34:DW34"/>
    <mergeCell ref="DY34:ET34"/>
    <mergeCell ref="L36:BV36"/>
    <mergeCell ref="BX36:DW36"/>
    <mergeCell ref="DY36:ET36"/>
    <mergeCell ref="A31:G31"/>
    <mergeCell ref="H31:BI31"/>
    <mergeCell ref="BJ31:DG31"/>
    <mergeCell ref="DH31:FE31"/>
    <mergeCell ref="A32:G32"/>
    <mergeCell ref="H32:BI32"/>
    <mergeCell ref="BJ32:DG32"/>
    <mergeCell ref="DH32:FE32"/>
    <mergeCell ref="A12:FE12"/>
    <mergeCell ref="A14:FE14"/>
    <mergeCell ref="A30:G30"/>
    <mergeCell ref="H30:BI30"/>
    <mergeCell ref="BJ30:DG30"/>
    <mergeCell ref="DH30:FE30"/>
    <mergeCell ref="A28:G28"/>
    <mergeCell ref="A23:G23"/>
    <mergeCell ref="A24:G24"/>
    <mergeCell ref="A25:G25"/>
    <mergeCell ref="A26:G26"/>
    <mergeCell ref="A27:G27"/>
    <mergeCell ref="A18:G18"/>
    <mergeCell ref="H23:BI23"/>
    <mergeCell ref="H18:BI18"/>
    <mergeCell ref="A21:G21"/>
    <mergeCell ref="A22:G22"/>
    <mergeCell ref="H20:BI20"/>
    <mergeCell ref="H21:BI21"/>
    <mergeCell ref="H22:BI22"/>
    <mergeCell ref="A19:G19"/>
    <mergeCell ref="A20:G20"/>
    <mergeCell ref="BJ27:DG27"/>
    <mergeCell ref="H28:BI28"/>
    <mergeCell ref="BJ21:DG21"/>
    <mergeCell ref="BJ22:DG22"/>
    <mergeCell ref="H27:BI27"/>
    <mergeCell ref="H24:BI24"/>
    <mergeCell ref="BJ18:DG18"/>
    <mergeCell ref="BJ19:DG19"/>
    <mergeCell ref="BJ20:DG20"/>
    <mergeCell ref="H25:BI25"/>
    <mergeCell ref="H26:BI26"/>
    <mergeCell ref="BJ28:DG28"/>
    <mergeCell ref="DH18:FE18"/>
    <mergeCell ref="DH19:FE19"/>
    <mergeCell ref="DH20:FE20"/>
    <mergeCell ref="DH21:FE21"/>
    <mergeCell ref="DH22:FE22"/>
    <mergeCell ref="BJ23:DG23"/>
    <mergeCell ref="DH23:FE23"/>
    <mergeCell ref="DH24:FE24"/>
    <mergeCell ref="DH25:FE25"/>
    <mergeCell ref="DH26:FE26"/>
    <mergeCell ref="BJ24:DG24"/>
    <mergeCell ref="BJ25:DG25"/>
    <mergeCell ref="BJ26:DG26"/>
    <mergeCell ref="H29:BI29"/>
    <mergeCell ref="A11:FE11"/>
    <mergeCell ref="H19:BI19"/>
    <mergeCell ref="A29:G29"/>
    <mergeCell ref="BJ29:DG29"/>
    <mergeCell ref="DH29:FE29"/>
    <mergeCell ref="DH27:FE27"/>
    <mergeCell ref="DH28:FE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51"/>
  <sheetViews>
    <sheetView zoomScalePageLayoutView="0" workbookViewId="0" topLeftCell="A1">
      <selection activeCell="A7" sqref="A1:IV16384"/>
    </sheetView>
  </sheetViews>
  <sheetFormatPr defaultColWidth="0.875" defaultRowHeight="12.75"/>
  <cols>
    <col min="1" max="16384" width="0.875" style="10" customWidth="1"/>
  </cols>
  <sheetData>
    <row r="1" ht="15">
      <c r="DD1" s="20"/>
    </row>
    <row r="2" ht="12" customHeight="1"/>
    <row r="3" spans="1:108" ht="15.75">
      <c r="A3" s="104" t="s">
        <v>47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1:98" s="21" customFormat="1" ht="16.5" customHeight="1">
      <c r="K4" s="72" t="s">
        <v>83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</row>
    <row r="5" spans="11:98" s="22" customFormat="1" ht="13.5" customHeight="1">
      <c r="K5" s="105" t="s">
        <v>48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</row>
    <row r="6" spans="11:98" s="22" customFormat="1" ht="13.5" customHeight="1"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4"/>
      <c r="AN6" s="24"/>
      <c r="AO6" s="24"/>
      <c r="AP6" s="24"/>
      <c r="AQ6" s="24"/>
      <c r="AR6" s="24" t="s">
        <v>89</v>
      </c>
      <c r="AS6" s="24"/>
      <c r="AT6" s="24"/>
      <c r="AU6" s="24"/>
      <c r="AV6" s="24"/>
      <c r="AW6" s="24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</row>
    <row r="7" ht="3.75" customHeight="1"/>
    <row r="8" spans="1:108" s="25" customFormat="1" ht="15">
      <c r="A8" s="92" t="s">
        <v>49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4"/>
      <c r="AT8" s="98" t="s">
        <v>29</v>
      </c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R8" s="92" t="s">
        <v>50</v>
      </c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4"/>
      <c r="CE8" s="92" t="s">
        <v>51</v>
      </c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4"/>
      <c r="CR8" s="92" t="s">
        <v>52</v>
      </c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4"/>
    </row>
    <row r="9" spans="1:108" s="25" customFormat="1" ht="45.7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7"/>
      <c r="AT9" s="98" t="s">
        <v>53</v>
      </c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100"/>
      <c r="BF9" s="98" t="s">
        <v>30</v>
      </c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100"/>
      <c r="BR9" s="95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7"/>
      <c r="CE9" s="95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7"/>
      <c r="CR9" s="95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7"/>
    </row>
    <row r="10" spans="1:108" s="26" customFormat="1" ht="15">
      <c r="A10" s="101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3"/>
      <c r="AT10" s="101">
        <v>2</v>
      </c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  <c r="BF10" s="101">
        <v>3</v>
      </c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3"/>
      <c r="BR10" s="101">
        <v>4</v>
      </c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3"/>
      <c r="CE10" s="101">
        <v>5</v>
      </c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3"/>
      <c r="CR10" s="101">
        <v>6</v>
      </c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3"/>
    </row>
    <row r="11" spans="1:108" ht="131.25" customHeight="1">
      <c r="A11" s="27"/>
      <c r="B11" s="58" t="s">
        <v>54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  <c r="AT11" s="60" t="s">
        <v>31</v>
      </c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60" t="s">
        <v>31</v>
      </c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2"/>
      <c r="BR11" s="60" t="s">
        <v>31</v>
      </c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2"/>
      <c r="CE11" s="60" t="s">
        <v>31</v>
      </c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2"/>
      <c r="CR11" s="60">
        <f>(CR13+CR15)/2</f>
        <v>2.5</v>
      </c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2"/>
    </row>
    <row r="12" spans="1:108" ht="15">
      <c r="A12" s="27"/>
      <c r="B12" s="58" t="s">
        <v>55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9"/>
      <c r="AT12" s="60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0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2"/>
      <c r="BR12" s="60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2"/>
      <c r="CE12" s="60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2"/>
      <c r="CR12" s="60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2"/>
    </row>
    <row r="13" spans="1:108" s="12" customFormat="1" ht="15">
      <c r="A13" s="28"/>
      <c r="B13" s="66" t="s">
        <v>56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7"/>
      <c r="AT13" s="74">
        <v>40</v>
      </c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75"/>
      <c r="BF13" s="74">
        <v>30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75"/>
      <c r="BR13" s="86">
        <f>AT13/BF13*100</f>
        <v>133.33333333333331</v>
      </c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8"/>
      <c r="CE13" s="74" t="s">
        <v>37</v>
      </c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75"/>
      <c r="CR13" s="74">
        <v>3</v>
      </c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75"/>
    </row>
    <row r="14" spans="1:108" ht="42.75" customHeight="1">
      <c r="A14" s="29"/>
      <c r="B14" s="78" t="s">
        <v>57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9"/>
      <c r="AT14" s="7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77"/>
      <c r="BF14" s="7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77"/>
      <c r="BR14" s="89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1"/>
      <c r="CE14" s="7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77"/>
      <c r="CR14" s="7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77"/>
    </row>
    <row r="15" spans="1:108" s="12" customFormat="1" ht="15">
      <c r="A15" s="28"/>
      <c r="B15" s="66" t="s">
        <v>58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7"/>
      <c r="AT15" s="68">
        <v>120</v>
      </c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68">
        <v>120</v>
      </c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70"/>
      <c r="BR15" s="80">
        <f>AT15/BF15*100</f>
        <v>100</v>
      </c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2"/>
      <c r="CE15" s="74" t="s">
        <v>37</v>
      </c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75"/>
      <c r="CR15" s="74">
        <v>2</v>
      </c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75"/>
    </row>
    <row r="16" spans="1:108" ht="57" customHeight="1">
      <c r="A16" s="29"/>
      <c r="B16" s="78" t="s">
        <v>59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9"/>
      <c r="AT16" s="71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3"/>
      <c r="BF16" s="71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3"/>
      <c r="BR16" s="83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5"/>
      <c r="CE16" s="7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77"/>
      <c r="CR16" s="7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77"/>
    </row>
    <row r="17" spans="1:108" ht="15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9"/>
      <c r="AT17" s="60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2"/>
      <c r="BF17" s="60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2"/>
      <c r="BR17" s="60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2"/>
      <c r="CE17" s="60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2"/>
      <c r="CR17" s="60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2"/>
    </row>
    <row r="18" spans="1:108" ht="43.5" customHeight="1">
      <c r="A18" s="27"/>
      <c r="B18" s="58" t="s">
        <v>60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9"/>
      <c r="AT18" s="60" t="s">
        <v>31</v>
      </c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2"/>
      <c r="BF18" s="60" t="s">
        <v>31</v>
      </c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60" t="s">
        <v>31</v>
      </c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2"/>
      <c r="CE18" s="60" t="s">
        <v>31</v>
      </c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2"/>
      <c r="CR18" s="60">
        <f>(CR20+CR22+CR26)/3</f>
        <v>0.5</v>
      </c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1:108" ht="15">
      <c r="A19" s="27"/>
      <c r="B19" s="58" t="s">
        <v>32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  <c r="AT19" s="60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2"/>
      <c r="BF19" s="60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2"/>
      <c r="BR19" s="60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2"/>
      <c r="CE19" s="60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2"/>
      <c r="CR19" s="60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1:108" s="12" customFormat="1" ht="15">
      <c r="A20" s="28"/>
      <c r="B20" s="66" t="s">
        <v>61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7"/>
      <c r="AT20" s="74">
        <v>0</v>
      </c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75"/>
      <c r="BF20" s="74">
        <v>0</v>
      </c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75"/>
      <c r="BR20" s="74">
        <v>100</v>
      </c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75"/>
      <c r="CE20" s="74" t="s">
        <v>37</v>
      </c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75"/>
      <c r="CR20" s="74">
        <v>0.5</v>
      </c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75"/>
    </row>
    <row r="21" spans="1:108" ht="57" customHeight="1">
      <c r="A21" s="29"/>
      <c r="B21" s="78" t="s">
        <v>62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9"/>
      <c r="AT21" s="7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77"/>
      <c r="BF21" s="7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77"/>
      <c r="BR21" s="7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77"/>
      <c r="CE21" s="7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77"/>
      <c r="CR21" s="7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77"/>
    </row>
    <row r="22" spans="1:108" s="12" customFormat="1" ht="15">
      <c r="A22" s="28"/>
      <c r="B22" s="66" t="s">
        <v>63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7"/>
      <c r="AT22" s="74" t="s">
        <v>31</v>
      </c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75"/>
      <c r="BF22" s="74" t="s">
        <v>31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75"/>
      <c r="BR22" s="74">
        <v>100</v>
      </c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75"/>
      <c r="CE22" s="74" t="s">
        <v>37</v>
      </c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75"/>
      <c r="CR22" s="74">
        <v>0.5</v>
      </c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75"/>
    </row>
    <row r="23" spans="1:108" ht="42.75" customHeight="1">
      <c r="A23" s="29"/>
      <c r="B23" s="78" t="s">
        <v>64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9"/>
      <c r="AT23" s="7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77"/>
      <c r="BF23" s="7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77"/>
      <c r="BR23" s="7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77"/>
      <c r="CE23" s="7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77"/>
      <c r="CR23" s="7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77"/>
    </row>
    <row r="24" spans="1:108" ht="57.75" customHeight="1">
      <c r="A24" s="27"/>
      <c r="B24" s="58" t="s">
        <v>65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9"/>
      <c r="AT24" s="60">
        <v>0.125</v>
      </c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2"/>
      <c r="BF24" s="60">
        <v>0.125</v>
      </c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2"/>
      <c r="BR24" s="60">
        <v>100</v>
      </c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2"/>
      <c r="CE24" s="60" t="s">
        <v>31</v>
      </c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2"/>
      <c r="CR24" s="60" t="s">
        <v>31</v>
      </c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1:108" ht="30.75" customHeight="1">
      <c r="A25" s="27"/>
      <c r="B25" s="58" t="s">
        <v>66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9"/>
      <c r="AT25" s="60">
        <v>0.5</v>
      </c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2"/>
      <c r="BF25" s="60">
        <v>0.5</v>
      </c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2"/>
      <c r="BR25" s="60">
        <v>100</v>
      </c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2"/>
      <c r="CE25" s="60" t="s">
        <v>31</v>
      </c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2"/>
      <c r="CR25" s="60" t="s">
        <v>31</v>
      </c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</row>
    <row r="26" spans="1:108" s="12" customFormat="1" ht="15">
      <c r="A26" s="28"/>
      <c r="B26" s="66" t="s">
        <v>67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7"/>
      <c r="AT26" s="74">
        <v>0</v>
      </c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75"/>
      <c r="BF26" s="74">
        <v>0</v>
      </c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75"/>
      <c r="BR26" s="74">
        <v>100</v>
      </c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75"/>
      <c r="CE26" s="74" t="s">
        <v>37</v>
      </c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75"/>
      <c r="CR26" s="74">
        <v>0.5</v>
      </c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75"/>
    </row>
    <row r="27" spans="1:108" ht="115.5" customHeight="1">
      <c r="A27" s="29"/>
      <c r="B27" s="78" t="s">
        <v>68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9"/>
      <c r="AT27" s="7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77"/>
      <c r="BF27" s="7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77"/>
      <c r="BR27" s="7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77"/>
      <c r="CE27" s="7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77"/>
      <c r="CR27" s="7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77"/>
    </row>
    <row r="28" spans="1:108" ht="14.25" customHeight="1">
      <c r="A28" s="2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9"/>
      <c r="AT28" s="60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2"/>
      <c r="BF28" s="60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2"/>
      <c r="BR28" s="60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2"/>
      <c r="CE28" s="60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2"/>
      <c r="CR28" s="60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2"/>
    </row>
    <row r="29" spans="1:108" ht="60" customHeight="1">
      <c r="A29" s="27"/>
      <c r="B29" s="58" t="s">
        <v>69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9"/>
      <c r="AT29" s="60">
        <v>0</v>
      </c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2"/>
      <c r="BF29" s="60">
        <v>0</v>
      </c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2"/>
      <c r="BR29" s="60">
        <v>100</v>
      </c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2"/>
      <c r="CE29" s="60" t="s">
        <v>37</v>
      </c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2"/>
      <c r="CR29" s="60">
        <v>0.2</v>
      </c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211.5" customHeight="1">
      <c r="A30" s="27"/>
      <c r="B30" s="58" t="s">
        <v>70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9"/>
      <c r="AT30" s="60">
        <v>0</v>
      </c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2"/>
      <c r="BF30" s="60">
        <v>0</v>
      </c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2"/>
      <c r="BR30" s="60">
        <v>100</v>
      </c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2"/>
      <c r="CE30" s="60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2"/>
      <c r="CR30" s="60">
        <v>0.2</v>
      </c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14.25" customHeight="1">
      <c r="A31" s="2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9"/>
      <c r="AT31" s="60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2"/>
      <c r="BF31" s="60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2"/>
      <c r="BR31" s="60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2"/>
      <c r="CE31" s="60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2"/>
      <c r="CR31" s="60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72.75" customHeight="1">
      <c r="A32" s="27"/>
      <c r="B32" s="58" t="s">
        <v>71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9"/>
      <c r="AT32" s="60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2"/>
      <c r="BF32" s="60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2"/>
      <c r="BR32" s="60">
        <v>100</v>
      </c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2"/>
      <c r="CE32" s="60" t="s">
        <v>37</v>
      </c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2"/>
      <c r="CR32" s="60">
        <f>CR33</f>
        <v>0.2</v>
      </c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ht="134.25" customHeight="1">
      <c r="A33" s="27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9"/>
      <c r="AT33" s="60">
        <v>0</v>
      </c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2"/>
      <c r="BF33" s="60">
        <v>0</v>
      </c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2"/>
      <c r="BR33" s="60">
        <v>100</v>
      </c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2"/>
      <c r="CE33" s="60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2"/>
      <c r="CR33" s="60">
        <v>0.2</v>
      </c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2"/>
    </row>
    <row r="34" spans="1:108" ht="14.25" customHeight="1">
      <c r="A34" s="2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9"/>
      <c r="AT34" s="60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2"/>
      <c r="BF34" s="60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2"/>
      <c r="BR34" s="60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2"/>
      <c r="CE34" s="60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2"/>
      <c r="CR34" s="60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2"/>
    </row>
    <row r="35" spans="1:108" ht="59.25" customHeight="1">
      <c r="A35" s="27"/>
      <c r="B35" s="58" t="s">
        <v>73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9"/>
      <c r="AT35" s="60">
        <v>0</v>
      </c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2"/>
      <c r="BF35" s="60">
        <v>0</v>
      </c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2"/>
      <c r="BR35" s="60">
        <v>100</v>
      </c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2"/>
      <c r="CE35" s="60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2"/>
      <c r="CR35" s="60">
        <f>CR36</f>
        <v>0.5</v>
      </c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2"/>
    </row>
    <row r="36" spans="1:108" ht="72.75" customHeight="1">
      <c r="A36" s="27"/>
      <c r="B36" s="58" t="s">
        <v>74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9"/>
      <c r="AT36" s="60">
        <v>0</v>
      </c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2"/>
      <c r="BF36" s="60">
        <v>0</v>
      </c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2"/>
      <c r="BR36" s="60">
        <v>100</v>
      </c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2"/>
      <c r="CE36" s="60" t="s">
        <v>37</v>
      </c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2"/>
      <c r="CR36" s="60">
        <v>0.5</v>
      </c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</row>
    <row r="37" spans="1:108" ht="15">
      <c r="A37" s="2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9"/>
      <c r="AT37" s="60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2"/>
      <c r="BF37" s="60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2"/>
      <c r="BR37" s="60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2"/>
      <c r="CE37" s="60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2"/>
      <c r="CR37" s="60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ht="58.5" customHeight="1">
      <c r="A38" s="27"/>
      <c r="B38" s="58" t="s">
        <v>75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9"/>
      <c r="AT38" s="60" t="s">
        <v>31</v>
      </c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2"/>
      <c r="BF38" s="60" t="s">
        <v>31</v>
      </c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2"/>
      <c r="BR38" s="60" t="s">
        <v>31</v>
      </c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60" t="s">
        <v>31</v>
      </c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2"/>
      <c r="CR38" s="60">
        <f>(CR40+CR42)/2</f>
        <v>0.5</v>
      </c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ht="15">
      <c r="A39" s="27"/>
      <c r="B39" s="58" t="s">
        <v>32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9"/>
      <c r="AT39" s="60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2"/>
      <c r="BF39" s="60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2"/>
      <c r="BR39" s="60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2"/>
      <c r="CE39" s="60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2"/>
      <c r="CR39" s="60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s="12" customFormat="1" ht="15">
      <c r="A40" s="28"/>
      <c r="B40" s="66" t="s">
        <v>76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7"/>
      <c r="AT40" s="74">
        <v>1</v>
      </c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75"/>
      <c r="BF40" s="74">
        <v>1</v>
      </c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75"/>
      <c r="BR40" s="74">
        <v>100</v>
      </c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75"/>
      <c r="CE40" s="74" t="s">
        <v>33</v>
      </c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75"/>
      <c r="CR40" s="74">
        <v>0.5</v>
      </c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75"/>
    </row>
    <row r="41" spans="1:108" ht="71.25" customHeight="1">
      <c r="A41" s="29"/>
      <c r="B41" s="78" t="s">
        <v>77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9"/>
      <c r="AT41" s="7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77"/>
      <c r="BF41" s="7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77"/>
      <c r="BR41" s="7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77"/>
      <c r="CE41" s="7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77"/>
      <c r="CR41" s="7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77"/>
    </row>
    <row r="42" spans="1:108" s="12" customFormat="1" ht="15">
      <c r="A42" s="28"/>
      <c r="B42" s="66" t="s">
        <v>78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7"/>
      <c r="AT42" s="68">
        <v>0</v>
      </c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68">
        <v>0</v>
      </c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70"/>
      <c r="BR42" s="68">
        <v>100</v>
      </c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70"/>
      <c r="CE42" s="74" t="s">
        <v>37</v>
      </c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75"/>
      <c r="CR42" s="74">
        <v>0.5</v>
      </c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75"/>
    </row>
    <row r="43" spans="1:108" ht="116.25" customHeight="1">
      <c r="A43" s="29"/>
      <c r="B43" s="78" t="s">
        <v>79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9"/>
      <c r="AT43" s="71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3"/>
      <c r="BF43" s="71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  <c r="BR43" s="71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3"/>
      <c r="CE43" s="7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77"/>
      <c r="CR43" s="7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77"/>
    </row>
    <row r="44" spans="1:108" ht="15" customHeight="1">
      <c r="A44" s="2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9"/>
      <c r="AT44" s="60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2"/>
      <c r="BF44" s="60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2"/>
      <c r="BR44" s="60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2"/>
      <c r="CE44" s="60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2"/>
      <c r="CR44" s="60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57.75" customHeight="1">
      <c r="A45" s="27"/>
      <c r="B45" s="58" t="s">
        <v>80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9"/>
      <c r="AT45" s="60">
        <v>0</v>
      </c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2"/>
      <c r="BF45" s="60">
        <v>0</v>
      </c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2"/>
      <c r="BR45" s="60">
        <v>100</v>
      </c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2"/>
      <c r="CE45" s="60" t="s">
        <v>37</v>
      </c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2"/>
      <c r="CR45" s="60">
        <f>CR46</f>
        <v>0.2</v>
      </c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87" customHeight="1">
      <c r="A46" s="27"/>
      <c r="B46" s="58" t="s">
        <v>81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9"/>
      <c r="AT46" s="60">
        <v>0</v>
      </c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2"/>
      <c r="BF46" s="60">
        <v>0</v>
      </c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2"/>
      <c r="BR46" s="60">
        <v>100</v>
      </c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2"/>
      <c r="CE46" s="60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2"/>
      <c r="CR46" s="60">
        <v>0.2</v>
      </c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ht="14.25" customHeight="1">
      <c r="A47" s="2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9"/>
      <c r="AT47" s="60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2"/>
      <c r="BF47" s="60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2"/>
      <c r="BR47" s="60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2"/>
      <c r="CE47" s="60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2"/>
      <c r="CR47" s="60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29.25" customHeight="1">
      <c r="A48" s="27"/>
      <c r="B48" s="58" t="s">
        <v>82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9"/>
      <c r="AT48" s="60" t="s">
        <v>31</v>
      </c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2"/>
      <c r="BF48" s="60" t="s">
        <v>31</v>
      </c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2"/>
      <c r="BR48" s="60" t="s">
        <v>31</v>
      </c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2"/>
      <c r="CE48" s="60" t="s">
        <v>31</v>
      </c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2"/>
      <c r="CR48" s="63">
        <f>(CR11+CR18+CR29+CR32+CR35+CR38+CR45)/7</f>
        <v>0.6571428571428573</v>
      </c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5"/>
    </row>
    <row r="49" spans="100:106" ht="15">
      <c r="CV49" s="55"/>
      <c r="CW49" s="55"/>
      <c r="CX49" s="55"/>
      <c r="CY49" s="55"/>
      <c r="CZ49" s="55"/>
      <c r="DA49" s="55"/>
      <c r="DB49" s="55"/>
    </row>
    <row r="50" spans="6:103" ht="15">
      <c r="F50" s="30" t="s">
        <v>90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U50" s="56" t="s">
        <v>88</v>
      </c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</row>
    <row r="51" spans="6:103" ht="15">
      <c r="F51" s="57" t="s">
        <v>12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31"/>
      <c r="AU51" s="57" t="s">
        <v>13</v>
      </c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31"/>
      <c r="CE51" s="57" t="s">
        <v>14</v>
      </c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</row>
  </sheetData>
  <sheetProtection/>
  <mergeCells count="215">
    <mergeCell ref="A3:DD3"/>
    <mergeCell ref="K4:CT4"/>
    <mergeCell ref="K5:CT5"/>
    <mergeCell ref="A8:AS9"/>
    <mergeCell ref="AT8:BQ8"/>
    <mergeCell ref="BR8:CD9"/>
    <mergeCell ref="CE8:CQ9"/>
    <mergeCell ref="CR8:DD9"/>
    <mergeCell ref="AT9:BE9"/>
    <mergeCell ref="BF9:BQ9"/>
    <mergeCell ref="A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BR11:CD11"/>
    <mergeCell ref="CE11:CQ11"/>
    <mergeCell ref="CR11:DD11"/>
    <mergeCell ref="B12:AS12"/>
    <mergeCell ref="AT12:BE12"/>
    <mergeCell ref="BF12:BQ12"/>
    <mergeCell ref="BR12:CD12"/>
    <mergeCell ref="CE12:CQ12"/>
    <mergeCell ref="CR12:DD12"/>
    <mergeCell ref="B13:AS13"/>
    <mergeCell ref="AT13:BE14"/>
    <mergeCell ref="BF13:BQ14"/>
    <mergeCell ref="BR13:CD14"/>
    <mergeCell ref="CE13:CQ14"/>
    <mergeCell ref="CR13:DD14"/>
    <mergeCell ref="B14:AS14"/>
    <mergeCell ref="B15:AS15"/>
    <mergeCell ref="AT15:BE16"/>
    <mergeCell ref="BF15:BQ16"/>
    <mergeCell ref="BR15:CD16"/>
    <mergeCell ref="CE15:CQ16"/>
    <mergeCell ref="CR15:DD16"/>
    <mergeCell ref="B16:AS16"/>
    <mergeCell ref="B17:AS17"/>
    <mergeCell ref="AT17:BE17"/>
    <mergeCell ref="BF17:BQ17"/>
    <mergeCell ref="BR17:CD17"/>
    <mergeCell ref="CE17:CQ17"/>
    <mergeCell ref="CR17:DD17"/>
    <mergeCell ref="B18:AS18"/>
    <mergeCell ref="AT18:BE18"/>
    <mergeCell ref="BF18:BQ18"/>
    <mergeCell ref="BR18:CD18"/>
    <mergeCell ref="CE18:CQ18"/>
    <mergeCell ref="CR18:DD18"/>
    <mergeCell ref="B19:AS19"/>
    <mergeCell ref="AT19:BE19"/>
    <mergeCell ref="BF19:BQ19"/>
    <mergeCell ref="BR19:CD19"/>
    <mergeCell ref="CE19:CQ19"/>
    <mergeCell ref="CR19:DD19"/>
    <mergeCell ref="B20:AS20"/>
    <mergeCell ref="AT20:BE21"/>
    <mergeCell ref="BF20:BQ21"/>
    <mergeCell ref="BR20:CD21"/>
    <mergeCell ref="CE20:CQ21"/>
    <mergeCell ref="CR20:DD21"/>
    <mergeCell ref="B21:AS21"/>
    <mergeCell ref="B22:AS22"/>
    <mergeCell ref="AT22:BE23"/>
    <mergeCell ref="BF22:BQ23"/>
    <mergeCell ref="BR22:CD23"/>
    <mergeCell ref="CE22:CQ23"/>
    <mergeCell ref="CR22:DD23"/>
    <mergeCell ref="B23:AS23"/>
    <mergeCell ref="B24:AS24"/>
    <mergeCell ref="AT24:BE24"/>
    <mergeCell ref="BF24:BQ24"/>
    <mergeCell ref="BR24:CD24"/>
    <mergeCell ref="CE24:CQ24"/>
    <mergeCell ref="CR24:DD24"/>
    <mergeCell ref="B25:AS25"/>
    <mergeCell ref="AT25:BE25"/>
    <mergeCell ref="BF25:BQ25"/>
    <mergeCell ref="BR25:CD25"/>
    <mergeCell ref="CE25:CQ25"/>
    <mergeCell ref="CR25:DD25"/>
    <mergeCell ref="B26:AS26"/>
    <mergeCell ref="AT26:BE27"/>
    <mergeCell ref="BF26:BQ27"/>
    <mergeCell ref="BR26:CD27"/>
    <mergeCell ref="CE26:CQ27"/>
    <mergeCell ref="CR26:DD27"/>
    <mergeCell ref="B27:AS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5"/>
    <mergeCell ref="BF35:BQ35"/>
    <mergeCell ref="BR35:CD35"/>
    <mergeCell ref="CE35:CQ35"/>
    <mergeCell ref="CR35:DD35"/>
    <mergeCell ref="B36:AS36"/>
    <mergeCell ref="AT36:BE36"/>
    <mergeCell ref="BF36:BQ36"/>
    <mergeCell ref="BR36:CD36"/>
    <mergeCell ref="CE36:CQ36"/>
    <mergeCell ref="CR36:DD36"/>
    <mergeCell ref="B37:AS37"/>
    <mergeCell ref="AT37:BE37"/>
    <mergeCell ref="BF37:BQ37"/>
    <mergeCell ref="BR37:CD37"/>
    <mergeCell ref="CE37:CQ37"/>
    <mergeCell ref="CR37:DD37"/>
    <mergeCell ref="B38:AS38"/>
    <mergeCell ref="AT38:BE38"/>
    <mergeCell ref="BF38:BQ38"/>
    <mergeCell ref="BR38:CD38"/>
    <mergeCell ref="CE38:CQ38"/>
    <mergeCell ref="CR38:DD38"/>
    <mergeCell ref="B39:AS39"/>
    <mergeCell ref="AT39:BE39"/>
    <mergeCell ref="BF39:BQ39"/>
    <mergeCell ref="BR39:CD39"/>
    <mergeCell ref="CE39:CQ39"/>
    <mergeCell ref="CR39:DD39"/>
    <mergeCell ref="B40:AS40"/>
    <mergeCell ref="AT40:BE41"/>
    <mergeCell ref="BF40:BQ41"/>
    <mergeCell ref="BR40:CD41"/>
    <mergeCell ref="CE40:CQ41"/>
    <mergeCell ref="CR40:DD41"/>
    <mergeCell ref="B41:AS41"/>
    <mergeCell ref="B42:AS42"/>
    <mergeCell ref="AT42:BE43"/>
    <mergeCell ref="BF42:BQ43"/>
    <mergeCell ref="BR42:CD43"/>
    <mergeCell ref="CE42:CQ43"/>
    <mergeCell ref="CR42:DD43"/>
    <mergeCell ref="B43:AS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CV49:DB49"/>
    <mergeCell ref="AU50:CC50"/>
    <mergeCell ref="CE50:CY50"/>
    <mergeCell ref="F51:AS51"/>
    <mergeCell ref="AU51:CC51"/>
    <mergeCell ref="CE51:CY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59"/>
  <sheetViews>
    <sheetView zoomScalePageLayoutView="0" workbookViewId="0" topLeftCell="A1">
      <selection activeCell="CR21" sqref="CR21:DD21"/>
    </sheetView>
  </sheetViews>
  <sheetFormatPr defaultColWidth="0.875" defaultRowHeight="12.75"/>
  <cols>
    <col min="1" max="16384" width="0.875" style="10" customWidth="1"/>
  </cols>
  <sheetData>
    <row r="1" s="1" customFormat="1" ht="12" customHeight="1">
      <c r="BG1" s="1" t="s">
        <v>91</v>
      </c>
    </row>
    <row r="2" s="1" customFormat="1" ht="12">
      <c r="BG2" s="1" t="s">
        <v>1</v>
      </c>
    </row>
    <row r="3" s="1" customFormat="1" ht="12">
      <c r="BG3" s="1" t="s">
        <v>2</v>
      </c>
    </row>
    <row r="4" s="113" customFormat="1" ht="12">
      <c r="BG4" s="1" t="s">
        <v>3</v>
      </c>
    </row>
    <row r="5" s="113" customFormat="1" ht="12">
      <c r="BG5" s="1" t="s">
        <v>4</v>
      </c>
    </row>
    <row r="6" s="113" customFormat="1" ht="12">
      <c r="BG6" s="1" t="s">
        <v>5</v>
      </c>
    </row>
    <row r="7" s="113" customFormat="1" ht="15" customHeight="1"/>
    <row r="8" spans="1:108" s="15" customFormat="1" ht="15.75">
      <c r="A8" s="104" t="s">
        <v>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</row>
    <row r="9" spans="1:108" s="15" customFormat="1" ht="15" customHeight="1">
      <c r="A9" s="104" t="s">
        <v>92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</row>
    <row r="10" spans="1:108" s="15" customFormat="1" ht="15" customHeight="1">
      <c r="A10" s="104" t="s">
        <v>93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ht="8.25" customHeight="1"/>
    <row r="12" spans="41:108" ht="15">
      <c r="AO12" s="114" t="s">
        <v>94</v>
      </c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DD12" s="20"/>
    </row>
    <row r="13" ht="12" customHeight="1"/>
    <row r="14" spans="1:108" ht="15.75">
      <c r="A14" s="104" t="s">
        <v>95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</row>
    <row r="15" spans="11:98" s="21" customFormat="1" ht="16.5" customHeight="1">
      <c r="K15" s="72" t="s">
        <v>83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</row>
    <row r="16" spans="11:98" s="22" customFormat="1" ht="13.5" customHeight="1">
      <c r="K16" s="105" t="s">
        <v>48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</row>
    <row r="17" ht="3.75" customHeight="1"/>
    <row r="18" spans="1:108" s="25" customFormat="1" ht="15">
      <c r="A18" s="92" t="s">
        <v>96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4"/>
      <c r="AT18" s="98" t="s">
        <v>29</v>
      </c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100"/>
      <c r="BR18" s="92" t="s">
        <v>50</v>
      </c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4"/>
      <c r="CE18" s="92" t="s">
        <v>51</v>
      </c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4"/>
      <c r="CR18" s="92" t="s">
        <v>52</v>
      </c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4"/>
    </row>
    <row r="19" spans="1:108" s="25" customFormat="1" ht="45.75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7"/>
      <c r="AT19" s="98" t="s">
        <v>53</v>
      </c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100"/>
      <c r="BF19" s="98" t="s">
        <v>30</v>
      </c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100"/>
      <c r="BR19" s="95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7"/>
      <c r="CE19" s="95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7"/>
      <c r="CR19" s="95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spans="1:108" s="26" customFormat="1" ht="15">
      <c r="A20" s="101">
        <v>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3"/>
      <c r="AT20" s="101">
        <v>2</v>
      </c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3"/>
      <c r="BF20" s="101">
        <v>3</v>
      </c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3"/>
      <c r="BR20" s="101">
        <v>4</v>
      </c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3"/>
      <c r="CE20" s="101">
        <v>5</v>
      </c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3"/>
      <c r="CR20" s="101">
        <v>6</v>
      </c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1:108" ht="72.75" customHeight="1">
      <c r="A21" s="27"/>
      <c r="B21" s="58" t="s">
        <v>97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9"/>
      <c r="AT21" s="60" t="s">
        <v>31</v>
      </c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2"/>
      <c r="BF21" s="60" t="s">
        <v>31</v>
      </c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2"/>
      <c r="BR21" s="60" t="s">
        <v>31</v>
      </c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2"/>
      <c r="CE21" s="60" t="s">
        <v>31</v>
      </c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2"/>
      <c r="CR21" s="60">
        <v>2</v>
      </c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</row>
    <row r="22" spans="1:108" ht="15">
      <c r="A22" s="27"/>
      <c r="B22" s="58" t="s">
        <v>55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9"/>
      <c r="AT22" s="60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  <c r="BF22" s="60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2"/>
      <c r="BR22" s="60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2"/>
      <c r="CE22" s="60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2"/>
      <c r="CR22" s="60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</row>
    <row r="23" spans="1:108" s="12" customFormat="1" ht="15">
      <c r="A23" s="28"/>
      <c r="B23" s="66" t="s">
        <v>98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7"/>
      <c r="AT23" s="74">
        <v>0.18</v>
      </c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75"/>
      <c r="BF23" s="74">
        <v>0.18</v>
      </c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75"/>
      <c r="BR23" s="74">
        <f>AT23/BF23*100</f>
        <v>100</v>
      </c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75"/>
      <c r="CE23" s="74" t="s">
        <v>33</v>
      </c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75"/>
      <c r="CR23" s="74">
        <v>2</v>
      </c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75"/>
    </row>
    <row r="24" spans="1:108" ht="57.75" customHeight="1">
      <c r="A24" s="29"/>
      <c r="B24" s="78" t="s">
        <v>99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9"/>
      <c r="AT24" s="7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77"/>
      <c r="BF24" s="7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77"/>
      <c r="BR24" s="7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77"/>
      <c r="CE24" s="7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77"/>
      <c r="CR24" s="7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77"/>
    </row>
    <row r="25" spans="1:108" s="12" customFormat="1" ht="15">
      <c r="A25" s="28"/>
      <c r="B25" s="66" t="s">
        <v>100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7"/>
      <c r="AT25" s="74">
        <v>6</v>
      </c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75"/>
      <c r="BF25" s="74">
        <v>6</v>
      </c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75"/>
      <c r="BR25" s="74">
        <v>100</v>
      </c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75"/>
      <c r="CE25" s="74" t="s">
        <v>33</v>
      </c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75"/>
      <c r="CR25" s="74">
        <v>2</v>
      </c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75"/>
    </row>
    <row r="26" spans="1:108" ht="71.25" customHeight="1">
      <c r="A26" s="29"/>
      <c r="B26" s="78" t="s">
        <v>101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9"/>
      <c r="AT26" s="7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77"/>
      <c r="BF26" s="7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77"/>
      <c r="BR26" s="7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77"/>
      <c r="CE26" s="7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77"/>
      <c r="CR26" s="7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77"/>
    </row>
    <row r="27" spans="1:108" ht="15">
      <c r="A27" s="27"/>
      <c r="B27" s="58" t="s">
        <v>34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9"/>
      <c r="AT27" s="60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2"/>
      <c r="BF27" s="60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2"/>
      <c r="BR27" s="60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2"/>
      <c r="CE27" s="60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2"/>
      <c r="CR27" s="60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</row>
    <row r="28" spans="1:108" ht="42.75" customHeight="1">
      <c r="A28" s="27"/>
      <c r="B28" s="58" t="s">
        <v>35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9"/>
      <c r="AT28" s="60">
        <v>2</v>
      </c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2"/>
      <c r="BF28" s="60">
        <v>2</v>
      </c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2"/>
      <c r="BR28" s="60">
        <v>100</v>
      </c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2"/>
      <c r="CE28" s="60" t="s">
        <v>31</v>
      </c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2"/>
      <c r="CR28" s="60" t="s">
        <v>31</v>
      </c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2"/>
    </row>
    <row r="29" spans="1:108" ht="57.75" customHeight="1">
      <c r="A29" s="27"/>
      <c r="B29" s="58" t="s">
        <v>102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9"/>
      <c r="AT29" s="60">
        <v>1</v>
      </c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2"/>
      <c r="BF29" s="60">
        <v>1</v>
      </c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2"/>
      <c r="BR29" s="60">
        <v>100</v>
      </c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2"/>
      <c r="CE29" s="60" t="s">
        <v>31</v>
      </c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2"/>
      <c r="CR29" s="60" t="s">
        <v>31</v>
      </c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42.75" customHeight="1">
      <c r="A30" s="27"/>
      <c r="B30" s="58" t="s">
        <v>103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9"/>
      <c r="AT30" s="60">
        <v>3</v>
      </c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2"/>
      <c r="BF30" s="60">
        <v>3</v>
      </c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2"/>
      <c r="BR30" s="60">
        <v>100</v>
      </c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2"/>
      <c r="CE30" s="60" t="s">
        <v>31</v>
      </c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2"/>
      <c r="CR30" s="60" t="s">
        <v>31</v>
      </c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57.75" customHeight="1">
      <c r="A31" s="27"/>
      <c r="B31" s="58" t="s">
        <v>104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9"/>
      <c r="AT31" s="60">
        <v>0</v>
      </c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2"/>
      <c r="BF31" s="60">
        <v>0</v>
      </c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2"/>
      <c r="BR31" s="60">
        <v>100</v>
      </c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2"/>
      <c r="CE31" s="60" t="s">
        <v>31</v>
      </c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2"/>
      <c r="CR31" s="60" t="s">
        <v>31</v>
      </c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16.5" customHeight="1">
      <c r="A32" s="2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9"/>
      <c r="AT32" s="60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2"/>
      <c r="BF32" s="60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2"/>
      <c r="BR32" s="60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2"/>
      <c r="CE32" s="60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2"/>
      <c r="CR32" s="60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ht="57.75" customHeight="1">
      <c r="A33" s="27"/>
      <c r="B33" s="58" t="s">
        <v>105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9"/>
      <c r="AT33" s="60" t="s">
        <v>31</v>
      </c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2"/>
      <c r="BF33" s="60" t="s">
        <v>31</v>
      </c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2"/>
      <c r="BR33" s="60" t="s">
        <v>31</v>
      </c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2"/>
      <c r="CE33" s="60" t="s">
        <v>31</v>
      </c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2"/>
      <c r="CR33" s="60">
        <v>2</v>
      </c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2"/>
    </row>
    <row r="34" spans="1:108" ht="15">
      <c r="A34" s="27"/>
      <c r="B34" s="58" t="s">
        <v>32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9"/>
      <c r="AT34" s="60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2"/>
      <c r="BF34" s="60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2"/>
      <c r="BR34" s="60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2"/>
      <c r="CE34" s="60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2"/>
      <c r="CR34" s="60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2"/>
    </row>
    <row r="35" spans="1:108" s="12" customFormat="1" ht="15">
      <c r="A35" s="28"/>
      <c r="B35" s="66" t="s">
        <v>106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7"/>
      <c r="AT35" s="74">
        <v>1</v>
      </c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75"/>
      <c r="BF35" s="74">
        <v>1</v>
      </c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75"/>
      <c r="BR35" s="74">
        <v>100</v>
      </c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75"/>
      <c r="CE35" s="74" t="s">
        <v>33</v>
      </c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75"/>
      <c r="CR35" s="74">
        <v>2</v>
      </c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75"/>
    </row>
    <row r="36" spans="1:108" ht="42.75" customHeight="1">
      <c r="A36" s="29"/>
      <c r="B36" s="78" t="s">
        <v>107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9"/>
      <c r="AT36" s="7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77"/>
      <c r="BF36" s="7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77"/>
      <c r="BR36" s="7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77"/>
      <c r="CE36" s="7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77"/>
      <c r="CR36" s="7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77"/>
    </row>
    <row r="37" spans="1:108" s="12" customFormat="1" ht="15">
      <c r="A37" s="28"/>
      <c r="B37" s="66" t="s">
        <v>108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7"/>
      <c r="AT37" s="74">
        <v>0</v>
      </c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75"/>
      <c r="BF37" s="74">
        <v>0</v>
      </c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75"/>
      <c r="BR37" s="74">
        <v>100</v>
      </c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75"/>
      <c r="CE37" s="74" t="s">
        <v>33</v>
      </c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75"/>
      <c r="CR37" s="74">
        <v>2</v>
      </c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75"/>
    </row>
    <row r="38" spans="1:108" ht="57.75" customHeight="1">
      <c r="A38" s="29"/>
      <c r="B38" s="78" t="s">
        <v>109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9"/>
      <c r="AT38" s="7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77"/>
      <c r="BF38" s="7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77"/>
      <c r="BR38" s="7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77"/>
      <c r="CE38" s="7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77"/>
      <c r="CR38" s="7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77"/>
    </row>
    <row r="39" spans="1:108" s="12" customFormat="1" ht="15">
      <c r="A39" s="28"/>
      <c r="B39" s="66" t="s">
        <v>110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7"/>
      <c r="AT39" s="74">
        <v>0</v>
      </c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75"/>
      <c r="BF39" s="74">
        <v>0</v>
      </c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75"/>
      <c r="BR39" s="74">
        <v>100</v>
      </c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75"/>
      <c r="CE39" s="74" t="s">
        <v>33</v>
      </c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75"/>
      <c r="CR39" s="74">
        <v>2</v>
      </c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75"/>
    </row>
    <row r="40" spans="1:108" ht="57.75" customHeight="1">
      <c r="A40" s="29"/>
      <c r="B40" s="78" t="s">
        <v>111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9"/>
      <c r="AT40" s="7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77"/>
      <c r="BF40" s="7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77"/>
      <c r="BR40" s="7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77"/>
      <c r="CE40" s="7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77"/>
      <c r="CR40" s="7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77"/>
    </row>
    <row r="41" spans="1:108" ht="15">
      <c r="A41" s="2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9"/>
      <c r="AT41" s="60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2"/>
      <c r="BF41" s="60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2"/>
      <c r="BR41" s="60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2"/>
      <c r="CE41" s="60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2"/>
      <c r="CR41" s="60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87" customHeight="1">
      <c r="A42" s="27"/>
      <c r="B42" s="58" t="s">
        <v>112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9"/>
      <c r="AT42" s="60">
        <v>1</v>
      </c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2"/>
      <c r="BF42" s="60">
        <v>1</v>
      </c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2"/>
      <c r="BR42" s="60">
        <v>100</v>
      </c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2"/>
      <c r="CE42" s="60" t="s">
        <v>33</v>
      </c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2"/>
      <c r="CR42" s="60">
        <v>2</v>
      </c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ht="15">
      <c r="A43" s="2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9"/>
      <c r="AT43" s="60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2"/>
      <c r="BF43" s="60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2"/>
      <c r="BR43" s="60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2"/>
      <c r="CE43" s="60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2"/>
      <c r="CR43" s="60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ht="102" customHeight="1">
      <c r="A44" s="27"/>
      <c r="B44" s="58" t="s">
        <v>113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9"/>
      <c r="AT44" s="60">
        <v>1</v>
      </c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2"/>
      <c r="BF44" s="60">
        <v>1</v>
      </c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2"/>
      <c r="BR44" s="60">
        <v>100</v>
      </c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2"/>
      <c r="CE44" s="60" t="s">
        <v>33</v>
      </c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2"/>
      <c r="CR44" s="60">
        <v>2</v>
      </c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15" customHeight="1">
      <c r="A45" s="2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9"/>
      <c r="AT45" s="60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2"/>
      <c r="BF45" s="60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2"/>
      <c r="BR45" s="60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2"/>
      <c r="CE45" s="60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2"/>
      <c r="CR45" s="60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72" customHeight="1">
      <c r="A46" s="27"/>
      <c r="B46" s="58" t="s">
        <v>36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9"/>
      <c r="AT46" s="60">
        <v>0</v>
      </c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2"/>
      <c r="BF46" s="60">
        <v>0</v>
      </c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2"/>
      <c r="BR46" s="60">
        <v>100</v>
      </c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2"/>
      <c r="CE46" s="60" t="s">
        <v>37</v>
      </c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2"/>
      <c r="CR46" s="60">
        <v>2</v>
      </c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ht="102" customHeight="1">
      <c r="A47" s="27"/>
      <c r="B47" s="58" t="s">
        <v>114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9"/>
      <c r="AT47" s="60">
        <v>0</v>
      </c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2"/>
      <c r="BF47" s="60">
        <v>0</v>
      </c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2"/>
      <c r="BR47" s="60">
        <v>100</v>
      </c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2"/>
      <c r="CE47" s="60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2"/>
      <c r="CR47" s="60">
        <v>2</v>
      </c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15" customHeight="1">
      <c r="A48" s="2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9"/>
      <c r="AT48" s="60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2"/>
      <c r="BF48" s="60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2"/>
      <c r="BR48" s="60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2"/>
      <c r="CE48" s="60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2"/>
      <c r="CR48" s="60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2"/>
    </row>
    <row r="49" spans="1:108" ht="72" customHeight="1">
      <c r="A49" s="27"/>
      <c r="B49" s="58" t="s">
        <v>115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9"/>
      <c r="AT49" s="60" t="s">
        <v>31</v>
      </c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2"/>
      <c r="BF49" s="60" t="s">
        <v>31</v>
      </c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60" t="s">
        <v>31</v>
      </c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2"/>
      <c r="CE49" s="60" t="s">
        <v>31</v>
      </c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2"/>
      <c r="CR49" s="60">
        <v>2</v>
      </c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2"/>
    </row>
    <row r="50" spans="1:108" ht="15">
      <c r="A50" s="27"/>
      <c r="B50" s="58" t="s">
        <v>32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9"/>
      <c r="AT50" s="60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2"/>
      <c r="BF50" s="60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2"/>
      <c r="BR50" s="60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2"/>
      <c r="CE50" s="60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2"/>
      <c r="CR50" s="60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2"/>
    </row>
    <row r="51" spans="1:108" s="12" customFormat="1" ht="15">
      <c r="A51" s="28"/>
      <c r="B51" s="66" t="s">
        <v>116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7"/>
      <c r="AT51" s="74">
        <v>0</v>
      </c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75"/>
      <c r="BF51" s="74">
        <v>0</v>
      </c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75"/>
      <c r="BR51" s="74">
        <v>100</v>
      </c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75"/>
      <c r="CE51" s="74" t="s">
        <v>37</v>
      </c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75"/>
      <c r="CR51" s="74">
        <v>2</v>
      </c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75"/>
    </row>
    <row r="52" spans="1:108" ht="71.25" customHeight="1">
      <c r="A52" s="29"/>
      <c r="B52" s="78" t="s">
        <v>117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9"/>
      <c r="AT52" s="7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77"/>
      <c r="BF52" s="7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77"/>
      <c r="BR52" s="7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77"/>
      <c r="CE52" s="7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77"/>
      <c r="CR52" s="7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77"/>
    </row>
    <row r="53" spans="1:108" s="12" customFormat="1" ht="15">
      <c r="A53" s="28"/>
      <c r="B53" s="66" t="s">
        <v>78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7"/>
      <c r="AT53" s="74">
        <v>0</v>
      </c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75"/>
      <c r="BF53" s="74">
        <v>0</v>
      </c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75"/>
      <c r="BR53" s="74">
        <v>100</v>
      </c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75"/>
      <c r="CE53" s="74" t="s">
        <v>37</v>
      </c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75"/>
      <c r="CR53" s="74">
        <v>2</v>
      </c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75"/>
    </row>
    <row r="54" spans="1:108" ht="123.75" customHeight="1">
      <c r="A54" s="29"/>
      <c r="B54" s="78" t="s">
        <v>118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9"/>
      <c r="AT54" s="7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77"/>
      <c r="BF54" s="7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77"/>
      <c r="BR54" s="7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77"/>
      <c r="CE54" s="7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77"/>
      <c r="CR54" s="7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77"/>
    </row>
    <row r="55" spans="1:108" ht="16.5" customHeight="1">
      <c r="A55" s="2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60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2"/>
      <c r="BF55" s="60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2"/>
      <c r="BR55" s="60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2"/>
      <c r="CE55" s="60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2"/>
      <c r="CR55" s="60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2"/>
    </row>
    <row r="56" spans="1:108" ht="29.25" customHeight="1">
      <c r="A56" s="27"/>
      <c r="B56" s="58" t="s">
        <v>119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60" t="s">
        <v>31</v>
      </c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2"/>
      <c r="BF56" s="60" t="s">
        <v>31</v>
      </c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60" t="s">
        <v>31</v>
      </c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2"/>
      <c r="CE56" s="60" t="s">
        <v>31</v>
      </c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2"/>
      <c r="CR56" s="60">
        <v>2</v>
      </c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2"/>
    </row>
    <row r="58" spans="1:103" ht="30" customHeight="1">
      <c r="A58" s="106" t="s">
        <v>120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56" t="s">
        <v>88</v>
      </c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</row>
    <row r="59" spans="6:103" ht="15">
      <c r="F59" s="57" t="s">
        <v>12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31"/>
      <c r="AU59" s="57" t="s">
        <v>13</v>
      </c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31"/>
      <c r="CE59" s="57" t="s">
        <v>14</v>
      </c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</row>
  </sheetData>
  <sheetProtection/>
  <mergeCells count="207">
    <mergeCell ref="A58:AT58"/>
    <mergeCell ref="AU58:CC58"/>
    <mergeCell ref="CE58:CY58"/>
    <mergeCell ref="F59:AS59"/>
    <mergeCell ref="AU59:CC59"/>
    <mergeCell ref="CE59:CY59"/>
    <mergeCell ref="B56:AS56"/>
    <mergeCell ref="AT56:BE56"/>
    <mergeCell ref="BF56:BQ56"/>
    <mergeCell ref="BR56:CD56"/>
    <mergeCell ref="CE56:CQ56"/>
    <mergeCell ref="CR56:DD56"/>
    <mergeCell ref="B55:AS55"/>
    <mergeCell ref="AT55:BE55"/>
    <mergeCell ref="BF55:BQ55"/>
    <mergeCell ref="BR55:CD55"/>
    <mergeCell ref="CE55:CQ55"/>
    <mergeCell ref="CR55:DD55"/>
    <mergeCell ref="B53:AS53"/>
    <mergeCell ref="AT53:BE54"/>
    <mergeCell ref="BF53:BQ54"/>
    <mergeCell ref="BR53:CD54"/>
    <mergeCell ref="CE53:CQ54"/>
    <mergeCell ref="CR53:DD54"/>
    <mergeCell ref="B54:AS54"/>
    <mergeCell ref="B51:AS51"/>
    <mergeCell ref="AT51:BE52"/>
    <mergeCell ref="BF51:BQ52"/>
    <mergeCell ref="BR51:CD52"/>
    <mergeCell ref="CE51:CQ52"/>
    <mergeCell ref="CR51:DD52"/>
    <mergeCell ref="B52:AS52"/>
    <mergeCell ref="B50:AS50"/>
    <mergeCell ref="AT50:BE50"/>
    <mergeCell ref="BF50:BQ50"/>
    <mergeCell ref="BR50:CD50"/>
    <mergeCell ref="CE50:CQ50"/>
    <mergeCell ref="CR50:DD50"/>
    <mergeCell ref="B49:AS49"/>
    <mergeCell ref="AT49:BE49"/>
    <mergeCell ref="BF49:BQ49"/>
    <mergeCell ref="BR49:CD49"/>
    <mergeCell ref="CE49:CQ49"/>
    <mergeCell ref="CR49:DD49"/>
    <mergeCell ref="B48:AS48"/>
    <mergeCell ref="AT48:BE48"/>
    <mergeCell ref="BF48:BQ48"/>
    <mergeCell ref="BR48:CD48"/>
    <mergeCell ref="CE48:CQ48"/>
    <mergeCell ref="CR48:DD48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2:AS42"/>
    <mergeCell ref="AT42:BE42"/>
    <mergeCell ref="BF42:BQ42"/>
    <mergeCell ref="BR42:CD42"/>
    <mergeCell ref="CE42:CQ42"/>
    <mergeCell ref="CR42:DD42"/>
    <mergeCell ref="B41:AS41"/>
    <mergeCell ref="AT41:BE41"/>
    <mergeCell ref="BF41:BQ41"/>
    <mergeCell ref="BR41:CD41"/>
    <mergeCell ref="CE41:CQ41"/>
    <mergeCell ref="CR41:DD41"/>
    <mergeCell ref="B39:AS39"/>
    <mergeCell ref="AT39:BE40"/>
    <mergeCell ref="BF39:BQ40"/>
    <mergeCell ref="BR39:CD40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35:AS35"/>
    <mergeCell ref="AT35:BE36"/>
    <mergeCell ref="BF35:BQ36"/>
    <mergeCell ref="BR35:CD36"/>
    <mergeCell ref="CE35:CQ36"/>
    <mergeCell ref="CR35:DD36"/>
    <mergeCell ref="B36:AS36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28:AS28"/>
    <mergeCell ref="AT28:BE28"/>
    <mergeCell ref="BF28:BQ28"/>
    <mergeCell ref="BR28:CD28"/>
    <mergeCell ref="CE28:CQ28"/>
    <mergeCell ref="CR28:DD28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B22:AS22"/>
    <mergeCell ref="AT22:BE22"/>
    <mergeCell ref="BF22:BQ22"/>
    <mergeCell ref="BR22:CD22"/>
    <mergeCell ref="CE22:CQ22"/>
    <mergeCell ref="CR22:DD22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8:DD8"/>
    <mergeCell ref="A9:DD9"/>
    <mergeCell ref="A10:DD10"/>
    <mergeCell ref="AO12:BQ12"/>
    <mergeCell ref="A14:DD14"/>
    <mergeCell ref="K15:CT15"/>
    <mergeCell ref="B29:AS29"/>
    <mergeCell ref="AT29:BE29"/>
    <mergeCell ref="BF29:BQ29"/>
    <mergeCell ref="BR29:CD29"/>
    <mergeCell ref="B23:AS23"/>
    <mergeCell ref="AT23:BE24"/>
    <mergeCell ref="A20:AS20"/>
    <mergeCell ref="AT20:BE20"/>
    <mergeCell ref="BF20:BQ20"/>
    <mergeCell ref="BR20:CD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54"/>
  <sheetViews>
    <sheetView zoomScalePageLayoutView="0" workbookViewId="0" topLeftCell="A1">
      <selection activeCell="EN16" sqref="EN16"/>
    </sheetView>
  </sheetViews>
  <sheetFormatPr defaultColWidth="0.875" defaultRowHeight="12.75"/>
  <cols>
    <col min="1" max="16384" width="0.875" style="10" customWidth="1"/>
  </cols>
  <sheetData>
    <row r="1" ht="15">
      <c r="DD1" s="20"/>
    </row>
    <row r="2" ht="12" customHeight="1"/>
    <row r="3" spans="1:108" ht="15.75">
      <c r="A3" s="104" t="s">
        <v>121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1:98" s="21" customFormat="1" ht="16.5" customHeight="1">
      <c r="K4" s="72" t="s">
        <v>83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</row>
    <row r="5" spans="11:98" s="22" customFormat="1" ht="13.5" customHeight="1">
      <c r="K5" s="105" t="s">
        <v>48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</row>
    <row r="6" spans="11:98" s="22" customFormat="1" ht="13.5" customHeight="1"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4" t="s">
        <v>122</v>
      </c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</row>
    <row r="7" ht="3.75" customHeight="1"/>
    <row r="8" spans="1:108" s="25" customFormat="1" ht="15">
      <c r="A8" s="92" t="s">
        <v>49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4"/>
      <c r="AT8" s="98" t="s">
        <v>29</v>
      </c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R8" s="92" t="s">
        <v>50</v>
      </c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4"/>
      <c r="CE8" s="92" t="s">
        <v>51</v>
      </c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4"/>
      <c r="CR8" s="92" t="s">
        <v>52</v>
      </c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4"/>
    </row>
    <row r="9" spans="1:108" s="25" customFormat="1" ht="45.7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7"/>
      <c r="AT9" s="98" t="s">
        <v>53</v>
      </c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100"/>
      <c r="BF9" s="98" t="s">
        <v>30</v>
      </c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100"/>
      <c r="BR9" s="95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7"/>
      <c r="CE9" s="95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7"/>
      <c r="CR9" s="95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7"/>
    </row>
    <row r="10" spans="1:108" s="26" customFormat="1" ht="15">
      <c r="A10" s="101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3"/>
      <c r="AT10" s="101">
        <v>2</v>
      </c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  <c r="BF10" s="101">
        <v>3</v>
      </c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3"/>
      <c r="BR10" s="101">
        <v>4</v>
      </c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3"/>
      <c r="CE10" s="101">
        <v>5</v>
      </c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3"/>
      <c r="CR10" s="101">
        <v>6</v>
      </c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3"/>
    </row>
    <row r="11" spans="1:108" ht="73.5" customHeight="1">
      <c r="A11" s="27"/>
      <c r="B11" s="58" t="s">
        <v>123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  <c r="AT11" s="60">
        <v>1</v>
      </c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60">
        <v>1</v>
      </c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2"/>
      <c r="BR11" s="60">
        <v>100</v>
      </c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2"/>
      <c r="CE11" s="60" t="s">
        <v>33</v>
      </c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2"/>
      <c r="CR11" s="60">
        <v>2</v>
      </c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2"/>
    </row>
    <row r="12" spans="1:108" ht="15">
      <c r="A12" s="2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9"/>
      <c r="AT12" s="60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0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2"/>
      <c r="BR12" s="60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2"/>
      <c r="CE12" s="60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2"/>
      <c r="CR12" s="60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2"/>
    </row>
    <row r="13" spans="1:108" ht="29.25" customHeight="1">
      <c r="A13" s="27"/>
      <c r="B13" s="58" t="s">
        <v>38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9"/>
      <c r="AT13" s="60" t="s">
        <v>31</v>
      </c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60" t="s">
        <v>31</v>
      </c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2"/>
      <c r="BR13" s="60" t="s">
        <v>31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2"/>
      <c r="CE13" s="60" t="s">
        <v>31</v>
      </c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2"/>
      <c r="CR13" s="60">
        <v>2</v>
      </c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2"/>
    </row>
    <row r="14" spans="1:108" ht="15" customHeight="1">
      <c r="A14" s="27"/>
      <c r="B14" s="58" t="s">
        <v>32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9"/>
      <c r="AT14" s="60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0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2"/>
      <c r="BR14" s="60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2"/>
      <c r="CE14" s="60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2"/>
      <c r="CR14" s="60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2"/>
    </row>
    <row r="15" spans="1:108" s="12" customFormat="1" ht="15">
      <c r="A15" s="28"/>
      <c r="B15" s="66" t="s">
        <v>124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7"/>
      <c r="AT15" s="74">
        <v>0</v>
      </c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75"/>
      <c r="BF15" s="74">
        <v>0</v>
      </c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75"/>
      <c r="BR15" s="74">
        <v>100</v>
      </c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75"/>
      <c r="CE15" s="74" t="s">
        <v>37</v>
      </c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75"/>
      <c r="CR15" s="74">
        <v>2</v>
      </c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75"/>
    </row>
    <row r="16" spans="1:108" ht="72" customHeight="1">
      <c r="A16" s="29"/>
      <c r="B16" s="78" t="s">
        <v>125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9"/>
      <c r="AT16" s="7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77"/>
      <c r="BF16" s="7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77"/>
      <c r="BR16" s="7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77"/>
      <c r="CE16" s="7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77"/>
      <c r="CR16" s="7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77"/>
    </row>
    <row r="17" spans="1:108" s="12" customFormat="1" ht="15">
      <c r="A17" s="28"/>
      <c r="B17" s="66" t="s">
        <v>126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7"/>
      <c r="AT17" s="74">
        <v>0</v>
      </c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75"/>
      <c r="BF17" s="74">
        <v>0</v>
      </c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75"/>
      <c r="BR17" s="74">
        <v>100</v>
      </c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75"/>
      <c r="CE17" s="74" t="s">
        <v>33</v>
      </c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75"/>
      <c r="CR17" s="74">
        <v>2</v>
      </c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75"/>
    </row>
    <row r="18" spans="1:108" ht="87" customHeight="1">
      <c r="A18" s="29"/>
      <c r="B18" s="78" t="s">
        <v>127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9"/>
      <c r="AT18" s="7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77"/>
      <c r="BF18" s="7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77"/>
      <c r="BR18" s="7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77"/>
      <c r="CE18" s="7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77"/>
      <c r="CR18" s="7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77"/>
    </row>
    <row r="19" spans="1:108" s="12" customFormat="1" ht="15">
      <c r="A19" s="28"/>
      <c r="B19" s="66" t="s">
        <v>128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7"/>
      <c r="AT19" s="74">
        <v>0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75"/>
      <c r="BF19" s="74">
        <v>0</v>
      </c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75"/>
      <c r="BR19" s="74">
        <v>100</v>
      </c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75"/>
      <c r="CE19" s="74" t="s">
        <v>37</v>
      </c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75"/>
      <c r="CR19" s="74" t="s">
        <v>31</v>
      </c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75"/>
    </row>
    <row r="20" spans="1:108" ht="115.5" customHeight="1">
      <c r="A20" s="29"/>
      <c r="B20" s="78" t="s">
        <v>129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9"/>
      <c r="AT20" s="7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77"/>
      <c r="BF20" s="7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77"/>
      <c r="BR20" s="7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77"/>
      <c r="CE20" s="7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77"/>
      <c r="CR20" s="7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77"/>
    </row>
    <row r="21" spans="1:108" s="12" customFormat="1" ht="15">
      <c r="A21" s="28"/>
      <c r="B21" s="66" t="s">
        <v>130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7"/>
      <c r="AT21" s="74">
        <v>0</v>
      </c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75"/>
      <c r="BF21" s="74">
        <v>0</v>
      </c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75"/>
      <c r="BR21" s="74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75"/>
      <c r="CE21" s="74" t="s">
        <v>37</v>
      </c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75"/>
      <c r="CR21" s="74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75"/>
    </row>
    <row r="22" spans="1:108" ht="116.25" customHeight="1">
      <c r="A22" s="29"/>
      <c r="B22" s="78" t="s">
        <v>131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9"/>
      <c r="AT22" s="7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77"/>
      <c r="BF22" s="7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77"/>
      <c r="BR22" s="7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77"/>
      <c r="CE22" s="7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77"/>
      <c r="CR22" s="7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77"/>
    </row>
    <row r="23" spans="1:108" s="12" customFormat="1" ht="15">
      <c r="A23" s="28"/>
      <c r="B23" s="66" t="s">
        <v>132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7"/>
      <c r="AT23" s="74">
        <v>0</v>
      </c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75"/>
      <c r="BF23" s="74">
        <v>0</v>
      </c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75"/>
      <c r="BR23" s="74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75"/>
      <c r="CE23" s="74" t="s">
        <v>33</v>
      </c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75"/>
      <c r="CR23" s="74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75"/>
    </row>
    <row r="24" spans="1:108" ht="72.75" customHeight="1">
      <c r="A24" s="29"/>
      <c r="B24" s="78" t="s">
        <v>133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9"/>
      <c r="AT24" s="7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77"/>
      <c r="BF24" s="7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77"/>
      <c r="BR24" s="7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77"/>
      <c r="CE24" s="7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77"/>
      <c r="CR24" s="7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77"/>
    </row>
    <row r="25" spans="1:108" s="12" customFormat="1" ht="15">
      <c r="A25" s="28"/>
      <c r="B25" s="66" t="s">
        <v>134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7"/>
      <c r="AT25" s="74">
        <v>2</v>
      </c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75"/>
      <c r="BF25" s="74">
        <v>2</v>
      </c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75"/>
      <c r="BR25" s="74">
        <v>100</v>
      </c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75"/>
      <c r="CE25" s="74" t="s">
        <v>33</v>
      </c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75"/>
      <c r="CR25" s="74">
        <v>2</v>
      </c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75"/>
    </row>
    <row r="26" spans="1:108" ht="43.5" customHeight="1">
      <c r="A26" s="29"/>
      <c r="B26" s="78" t="s">
        <v>135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9"/>
      <c r="AT26" s="7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77"/>
      <c r="BF26" s="7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77"/>
      <c r="BR26" s="7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77"/>
      <c r="CE26" s="7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77"/>
      <c r="CR26" s="7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77"/>
    </row>
    <row r="27" spans="1:108" ht="15" customHeight="1">
      <c r="A27" s="2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9"/>
      <c r="AT27" s="60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2"/>
      <c r="BF27" s="60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2"/>
      <c r="BR27" s="60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2"/>
      <c r="CE27" s="60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2"/>
      <c r="CR27" s="60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</row>
    <row r="28" spans="1:108" ht="29.25" customHeight="1">
      <c r="A28" s="27"/>
      <c r="B28" s="58" t="s">
        <v>136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9"/>
      <c r="AT28" s="60" t="s">
        <v>31</v>
      </c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2"/>
      <c r="BF28" s="60" t="s">
        <v>31</v>
      </c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2"/>
      <c r="BR28" s="60" t="s">
        <v>31</v>
      </c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2"/>
      <c r="CE28" s="60" t="s">
        <v>31</v>
      </c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2"/>
      <c r="CR28" s="60">
        <v>2</v>
      </c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2"/>
    </row>
    <row r="29" spans="1:108" ht="15" customHeight="1">
      <c r="A29" s="27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9"/>
      <c r="AT29" s="60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2"/>
      <c r="BF29" s="60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2"/>
      <c r="BR29" s="60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2"/>
      <c r="CE29" s="60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s="12" customFormat="1" ht="15">
      <c r="A30" s="28"/>
      <c r="B30" s="66" t="s">
        <v>137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7"/>
      <c r="AT30" s="74">
        <v>0.4</v>
      </c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75"/>
      <c r="BF30" s="74">
        <v>0.4</v>
      </c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75"/>
      <c r="BR30" s="74">
        <v>100</v>
      </c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75"/>
      <c r="CE30" s="74" t="s">
        <v>37</v>
      </c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75"/>
      <c r="CR30" s="74">
        <v>2</v>
      </c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75"/>
    </row>
    <row r="31" spans="1:108" ht="29.25" customHeight="1">
      <c r="A31" s="29"/>
      <c r="B31" s="78" t="s">
        <v>138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9"/>
      <c r="AT31" s="7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77"/>
      <c r="BF31" s="7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77"/>
      <c r="BR31" s="7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77"/>
      <c r="CE31" s="7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77"/>
      <c r="CR31" s="7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77"/>
    </row>
    <row r="32" spans="1:108" s="12" customFormat="1" ht="15">
      <c r="A32" s="28"/>
      <c r="B32" s="115" t="s">
        <v>139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6"/>
      <c r="AT32" s="74" t="s">
        <v>31</v>
      </c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75"/>
      <c r="BF32" s="74" t="s">
        <v>31</v>
      </c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75"/>
      <c r="BR32" s="74">
        <v>100</v>
      </c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75"/>
      <c r="CE32" s="74" t="s">
        <v>33</v>
      </c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75"/>
      <c r="CR32" s="74">
        <v>2</v>
      </c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75"/>
    </row>
    <row r="33" spans="1:108" ht="57" customHeight="1">
      <c r="A33" s="29"/>
      <c r="B33" s="78" t="s">
        <v>140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9"/>
      <c r="AT33" s="7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77"/>
      <c r="BF33" s="7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77"/>
      <c r="BR33" s="7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77"/>
      <c r="CE33" s="7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77"/>
      <c r="CR33" s="7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77"/>
    </row>
    <row r="34" spans="1:108" ht="29.25" customHeight="1">
      <c r="A34" s="27"/>
      <c r="B34" s="58" t="s">
        <v>39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9"/>
      <c r="AT34" s="60">
        <v>0</v>
      </c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2"/>
      <c r="BF34" s="60">
        <v>0</v>
      </c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2"/>
      <c r="BR34" s="60">
        <v>100</v>
      </c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2"/>
      <c r="CE34" s="60" t="s">
        <v>31</v>
      </c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2"/>
      <c r="CR34" s="60" t="s">
        <v>31</v>
      </c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2"/>
    </row>
    <row r="35" spans="1:108" ht="29.25" customHeight="1">
      <c r="A35" s="27"/>
      <c r="B35" s="58" t="s">
        <v>40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9"/>
      <c r="AT35" s="60">
        <v>0</v>
      </c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2"/>
      <c r="BF35" s="60">
        <v>0</v>
      </c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2"/>
      <c r="BR35" s="60">
        <v>100</v>
      </c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2"/>
      <c r="CE35" s="60" t="s">
        <v>31</v>
      </c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2"/>
      <c r="CR35" s="60" t="s">
        <v>31</v>
      </c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2"/>
    </row>
    <row r="36" spans="1:108" ht="29.25" customHeight="1">
      <c r="A36" s="27"/>
      <c r="B36" s="58" t="s">
        <v>141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9"/>
      <c r="AT36" s="60">
        <v>0</v>
      </c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2"/>
      <c r="BF36" s="60">
        <v>0</v>
      </c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2"/>
      <c r="BR36" s="60">
        <v>100</v>
      </c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2"/>
      <c r="CE36" s="60" t="s">
        <v>31</v>
      </c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2"/>
      <c r="CR36" s="60" t="s">
        <v>31</v>
      </c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</row>
    <row r="37" spans="1:108" ht="14.25" customHeight="1">
      <c r="A37" s="2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9"/>
      <c r="AT37" s="60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2"/>
      <c r="BF37" s="60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2"/>
      <c r="BR37" s="60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2"/>
      <c r="CE37" s="60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2"/>
      <c r="CR37" s="60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ht="43.5" customHeight="1">
      <c r="A38" s="27"/>
      <c r="B38" s="58" t="s">
        <v>142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9"/>
      <c r="AT38" s="60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2"/>
      <c r="BF38" s="60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2"/>
      <c r="BR38" s="60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60" t="s">
        <v>37</v>
      </c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2"/>
      <c r="CR38" s="60">
        <v>2</v>
      </c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ht="72.75" customHeight="1">
      <c r="A39" s="27"/>
      <c r="B39" s="58" t="s">
        <v>143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9"/>
      <c r="AT39" s="60">
        <v>0</v>
      </c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2"/>
      <c r="BF39" s="60">
        <v>0</v>
      </c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2"/>
      <c r="BR39" s="60">
        <v>100</v>
      </c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2"/>
      <c r="CE39" s="60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2"/>
      <c r="CR39" s="60">
        <v>2</v>
      </c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ht="15">
      <c r="A40" s="2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9"/>
      <c r="AT40" s="60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2"/>
      <c r="BF40" s="60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2"/>
      <c r="BR40" s="60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2"/>
      <c r="CE40" s="60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2"/>
      <c r="CR40" s="60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ht="86.25" customHeight="1">
      <c r="A41" s="27"/>
      <c r="B41" s="58" t="s">
        <v>144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9"/>
      <c r="AT41" s="60" t="s">
        <v>31</v>
      </c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2"/>
      <c r="BF41" s="60" t="s">
        <v>31</v>
      </c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2"/>
      <c r="BR41" s="60" t="s">
        <v>31</v>
      </c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2"/>
      <c r="CE41" s="60" t="s">
        <v>31</v>
      </c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2"/>
      <c r="CR41" s="60">
        <v>2</v>
      </c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15" customHeight="1">
      <c r="A42" s="27"/>
      <c r="B42" s="58" t="s">
        <v>32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9"/>
      <c r="AT42" s="60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2"/>
      <c r="BF42" s="60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2"/>
      <c r="BR42" s="60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2"/>
      <c r="CE42" s="60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2"/>
      <c r="CR42" s="60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s="12" customFormat="1" ht="15">
      <c r="A43" s="28"/>
      <c r="B43" s="66" t="s">
        <v>145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7"/>
      <c r="AT43" s="74">
        <v>0</v>
      </c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75"/>
      <c r="BF43" s="74">
        <v>0</v>
      </c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75"/>
      <c r="BR43" s="74">
        <v>100</v>
      </c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75"/>
      <c r="CE43" s="74" t="s">
        <v>37</v>
      </c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75"/>
      <c r="CR43" s="74">
        <v>2</v>
      </c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75"/>
    </row>
    <row r="44" spans="1:108" ht="43.5" customHeight="1">
      <c r="A44" s="29"/>
      <c r="B44" s="78" t="s">
        <v>146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9"/>
      <c r="AT44" s="7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77"/>
      <c r="BF44" s="7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77"/>
      <c r="BR44" s="7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77"/>
      <c r="CE44" s="7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77"/>
      <c r="CR44" s="7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77"/>
    </row>
    <row r="45" spans="1:108" s="12" customFormat="1" ht="15">
      <c r="A45" s="28"/>
      <c r="B45" s="115" t="s">
        <v>147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6"/>
      <c r="AT45" s="74">
        <v>0</v>
      </c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75"/>
      <c r="BF45" s="74">
        <v>0</v>
      </c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75"/>
      <c r="BR45" s="74">
        <v>100</v>
      </c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75"/>
      <c r="CE45" s="74" t="s">
        <v>33</v>
      </c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75"/>
      <c r="CR45" s="74">
        <v>2</v>
      </c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75"/>
    </row>
    <row r="46" spans="1:108" ht="129.75" customHeight="1">
      <c r="A46" s="29"/>
      <c r="B46" s="78" t="s">
        <v>148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9"/>
      <c r="AT46" s="7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77"/>
      <c r="BF46" s="7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77"/>
      <c r="BR46" s="7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77"/>
      <c r="CE46" s="7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77"/>
      <c r="CR46" s="7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77"/>
    </row>
    <row r="47" spans="1:108" ht="14.25" customHeight="1">
      <c r="A47" s="2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9"/>
      <c r="AT47" s="60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2"/>
      <c r="BF47" s="60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2"/>
      <c r="BR47" s="60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2"/>
      <c r="CE47" s="60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2"/>
      <c r="CR47" s="60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29.25" customHeight="1">
      <c r="A48" s="27"/>
      <c r="B48" s="58" t="s">
        <v>149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9"/>
      <c r="AT48" s="60" t="s">
        <v>31</v>
      </c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2"/>
      <c r="BF48" s="60" t="s">
        <v>31</v>
      </c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2"/>
      <c r="BR48" s="60" t="s">
        <v>31</v>
      </c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2"/>
      <c r="CE48" s="60" t="s">
        <v>31</v>
      </c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2"/>
      <c r="CR48" s="60">
        <v>2</v>
      </c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2"/>
    </row>
    <row r="50" spans="6:103" ht="15">
      <c r="F50" s="56" t="s">
        <v>150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U50" s="56" t="s">
        <v>88</v>
      </c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</row>
    <row r="51" spans="6:103" ht="15">
      <c r="F51" s="57" t="s">
        <v>12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31"/>
      <c r="AU51" s="57" t="s">
        <v>13</v>
      </c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31"/>
      <c r="CE51" s="57" t="s">
        <v>14</v>
      </c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</row>
    <row r="53" spans="1:22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108" s="113" customFormat="1" ht="25.5" customHeight="1">
      <c r="A54" s="117" t="s">
        <v>151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</row>
    <row r="55" s="113" customFormat="1" ht="3" customHeight="1"/>
  </sheetData>
  <sheetProtection/>
  <mergeCells count="201">
    <mergeCell ref="A54:DD54"/>
    <mergeCell ref="F50:AS50"/>
    <mergeCell ref="AU50:CC50"/>
    <mergeCell ref="CE50:CY50"/>
    <mergeCell ref="F51:AS51"/>
    <mergeCell ref="AU51:CC51"/>
    <mergeCell ref="CE51:CY51"/>
    <mergeCell ref="B48:AS48"/>
    <mergeCell ref="AT48:BE48"/>
    <mergeCell ref="BF48:BQ48"/>
    <mergeCell ref="BR48:CD48"/>
    <mergeCell ref="CE48:CQ48"/>
    <mergeCell ref="CR48:DD48"/>
    <mergeCell ref="B47:AS47"/>
    <mergeCell ref="AT47:BE47"/>
    <mergeCell ref="BF47:BQ47"/>
    <mergeCell ref="BR47:CD47"/>
    <mergeCell ref="CE47:CQ47"/>
    <mergeCell ref="CR47:DD47"/>
    <mergeCell ref="B45:AS45"/>
    <mergeCell ref="AT45:BE46"/>
    <mergeCell ref="BF45:BQ46"/>
    <mergeCell ref="BR45:CD46"/>
    <mergeCell ref="CE45:CQ46"/>
    <mergeCell ref="CR45:DD46"/>
    <mergeCell ref="B46:AS46"/>
    <mergeCell ref="B43:AS43"/>
    <mergeCell ref="AT43:BE44"/>
    <mergeCell ref="BF43:BQ44"/>
    <mergeCell ref="BR43:CD44"/>
    <mergeCell ref="CE43:CQ44"/>
    <mergeCell ref="CR43:DD44"/>
    <mergeCell ref="B44:AS44"/>
    <mergeCell ref="B42:AS42"/>
    <mergeCell ref="AT42:BE42"/>
    <mergeCell ref="BF42:BQ42"/>
    <mergeCell ref="BR42:CD42"/>
    <mergeCell ref="CE42:CQ42"/>
    <mergeCell ref="CR42:DD42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R32:CD33"/>
    <mergeCell ref="CE32:CQ33"/>
    <mergeCell ref="CR32:DD33"/>
    <mergeCell ref="B33:AS33"/>
    <mergeCell ref="B34:AS34"/>
    <mergeCell ref="AT34:BE34"/>
    <mergeCell ref="BF34:BQ34"/>
    <mergeCell ref="BR34:CD34"/>
    <mergeCell ref="CE34:CQ34"/>
    <mergeCell ref="CR34:DD34"/>
    <mergeCell ref="B30:AS30"/>
    <mergeCell ref="AT30:BE31"/>
    <mergeCell ref="BF30:BQ31"/>
    <mergeCell ref="BR30:CD31"/>
    <mergeCell ref="CE30:CQ31"/>
    <mergeCell ref="CR30:DD31"/>
    <mergeCell ref="B31:AS31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27:AS27"/>
    <mergeCell ref="AT27:BE27"/>
    <mergeCell ref="BF27:BQ27"/>
    <mergeCell ref="BR27:CD27"/>
    <mergeCell ref="CE27:CQ27"/>
    <mergeCell ref="CR27:DD27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7:AS17"/>
    <mergeCell ref="AT17:BE18"/>
    <mergeCell ref="BF17:BQ18"/>
    <mergeCell ref="BR17:CD18"/>
    <mergeCell ref="CE17:CQ18"/>
    <mergeCell ref="CR17:DD18"/>
    <mergeCell ref="B18:AS18"/>
    <mergeCell ref="BR13:CD13"/>
    <mergeCell ref="CE13:CQ13"/>
    <mergeCell ref="CR13:DD13"/>
    <mergeCell ref="B14:AS14"/>
    <mergeCell ref="AT14:BE14"/>
    <mergeCell ref="BF14:BQ14"/>
    <mergeCell ref="BR14:CD14"/>
    <mergeCell ref="CE14:CQ14"/>
    <mergeCell ref="CR14:DD14"/>
    <mergeCell ref="CR11:DD11"/>
    <mergeCell ref="B12:AS12"/>
    <mergeCell ref="AT12:BE12"/>
    <mergeCell ref="BF12:BQ12"/>
    <mergeCell ref="BR12:CD12"/>
    <mergeCell ref="CE12:CQ12"/>
    <mergeCell ref="CR12:DD12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BR11:CD11"/>
    <mergeCell ref="CE11:CQ11"/>
    <mergeCell ref="A3:DD3"/>
    <mergeCell ref="K4:CT4"/>
    <mergeCell ref="K5:CT5"/>
    <mergeCell ref="A8:AS9"/>
    <mergeCell ref="AT8:BQ8"/>
    <mergeCell ref="BR8:CD9"/>
    <mergeCell ref="CE8:CQ9"/>
    <mergeCell ref="CR8:DD9"/>
    <mergeCell ref="AT9:BE9"/>
    <mergeCell ref="BF9:BQ9"/>
    <mergeCell ref="B32:AS32"/>
    <mergeCell ref="AT32:BE33"/>
    <mergeCell ref="BF32:BQ33"/>
    <mergeCell ref="B28:AS28"/>
    <mergeCell ref="AT28:BE28"/>
    <mergeCell ref="BF28:BQ28"/>
    <mergeCell ref="BR28:CD28"/>
    <mergeCell ref="B23:AS23"/>
    <mergeCell ref="AT23:BE24"/>
    <mergeCell ref="BF23:BQ24"/>
    <mergeCell ref="BR23:CD24"/>
    <mergeCell ref="AT15:BE16"/>
    <mergeCell ref="BF15:BQ16"/>
    <mergeCell ref="BR15:CD16"/>
    <mergeCell ref="CE15:CQ16"/>
    <mergeCell ref="B15:AS15"/>
    <mergeCell ref="CR15:DD16"/>
    <mergeCell ref="B16:AS16"/>
    <mergeCell ref="B13:AS13"/>
    <mergeCell ref="AT13:BE13"/>
    <mergeCell ref="BF13:BQ13"/>
    <mergeCell ref="A10:AS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25"/>
  <sheetViews>
    <sheetView zoomScalePageLayoutView="0" workbookViewId="0" topLeftCell="A7">
      <selection activeCell="DN25" sqref="DN25"/>
    </sheetView>
  </sheetViews>
  <sheetFormatPr defaultColWidth="0.875" defaultRowHeight="12.75"/>
  <cols>
    <col min="1" max="16384" width="0.875" style="12" customWidth="1"/>
  </cols>
  <sheetData>
    <row r="1" spans="1:161" s="11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 t="s">
        <v>168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 s="11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 t="s">
        <v>1</v>
      </c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</row>
    <row r="3" spans="1:161" s="11" customFormat="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 t="s">
        <v>2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</row>
    <row r="4" spans="1:161" s="11" customFormat="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 t="s">
        <v>3</v>
      </c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</row>
    <row r="5" spans="1:161" s="11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 t="s">
        <v>4</v>
      </c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</row>
    <row r="6" spans="1:161" s="13" customFormat="1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 t="s">
        <v>5</v>
      </c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</row>
    <row r="7" spans="1:161" s="13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</row>
    <row r="8" spans="1:161" s="13" customFormat="1" ht="33.75" customHeight="1">
      <c r="A8" s="125" t="s">
        <v>169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</row>
    <row r="9" spans="1:161" s="13" customFormat="1" ht="6.7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</row>
    <row r="10" spans="1:161" s="13" customFormat="1" ht="34.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6"/>
    </row>
    <row r="11" spans="1:161" s="13" customFormat="1" ht="34.5" customHeight="1">
      <c r="A11" s="43" t="s">
        <v>170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</row>
    <row r="12" spans="1:161" s="13" customFormat="1" ht="34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 t="s">
        <v>83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</row>
    <row r="13" spans="1:161" s="13" customFormat="1" ht="48.75" customHeight="1">
      <c r="A13" s="122" t="s">
        <v>9</v>
      </c>
      <c r="B13" s="122"/>
      <c r="C13" s="122"/>
      <c r="D13" s="122"/>
      <c r="E13" s="122"/>
      <c r="F13" s="122"/>
      <c r="G13" s="122"/>
      <c r="H13" s="109" t="s">
        <v>171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1"/>
      <c r="BN13" s="121" t="s">
        <v>156</v>
      </c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7" t="s">
        <v>29</v>
      </c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9"/>
    </row>
    <row r="14" spans="1:161" s="13" customFormat="1" ht="91.5" customHeight="1">
      <c r="A14" s="122">
        <v>1</v>
      </c>
      <c r="B14" s="122"/>
      <c r="C14" s="122"/>
      <c r="D14" s="122"/>
      <c r="E14" s="122"/>
      <c r="F14" s="122"/>
      <c r="G14" s="109"/>
      <c r="H14" s="130"/>
      <c r="I14" s="107" t="s">
        <v>172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  <c r="BN14" s="131" t="s">
        <v>173</v>
      </c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22">
        <v>0.08</v>
      </c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</row>
    <row r="15" spans="1:161" s="13" customFormat="1" ht="63" customHeight="1">
      <c r="A15" s="122">
        <v>2</v>
      </c>
      <c r="B15" s="122"/>
      <c r="C15" s="122"/>
      <c r="D15" s="122"/>
      <c r="E15" s="122"/>
      <c r="F15" s="122"/>
      <c r="G15" s="109"/>
      <c r="H15" s="130"/>
      <c r="I15" s="107" t="s">
        <v>174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  <c r="BN15" s="131" t="s">
        <v>175</v>
      </c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22">
        <v>1.4</v>
      </c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</row>
    <row r="16" spans="1:161" ht="15" customHeight="1">
      <c r="A16" s="122">
        <v>3</v>
      </c>
      <c r="B16" s="122"/>
      <c r="C16" s="122"/>
      <c r="D16" s="122"/>
      <c r="E16" s="122"/>
      <c r="F16" s="122"/>
      <c r="G16" s="109"/>
      <c r="H16" s="130"/>
      <c r="I16" s="107" t="s">
        <v>176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8"/>
      <c r="BN16" s="131" t="s">
        <v>177</v>
      </c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22">
        <v>1.0599</v>
      </c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</row>
    <row r="17" spans="1:161" ht="15" customHeight="1">
      <c r="A17" s="122">
        <v>4</v>
      </c>
      <c r="B17" s="122"/>
      <c r="C17" s="122"/>
      <c r="D17" s="122"/>
      <c r="E17" s="122"/>
      <c r="F17" s="122"/>
      <c r="G17" s="109"/>
      <c r="H17" s="130"/>
      <c r="I17" s="107" t="s">
        <v>178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  <c r="BN17" s="131" t="s">
        <v>179</v>
      </c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22">
        <v>0.918</v>
      </c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</row>
    <row r="18" spans="1:161" ht="15">
      <c r="A18" s="122">
        <v>5</v>
      </c>
      <c r="B18" s="122"/>
      <c r="C18" s="122"/>
      <c r="D18" s="122"/>
      <c r="E18" s="122"/>
      <c r="F18" s="122"/>
      <c r="G18" s="109"/>
      <c r="H18" s="130"/>
      <c r="I18" s="107" t="s">
        <v>180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  <c r="BN18" s="131" t="s">
        <v>179</v>
      </c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22">
        <v>2.814</v>
      </c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</row>
    <row r="19" spans="1:161" ht="15">
      <c r="A19" s="122">
        <v>6</v>
      </c>
      <c r="B19" s="122"/>
      <c r="C19" s="122"/>
      <c r="D19" s="122"/>
      <c r="E19" s="122"/>
      <c r="F19" s="122"/>
      <c r="G19" s="109"/>
      <c r="H19" s="130"/>
      <c r="I19" s="107" t="s">
        <v>181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131" t="s">
        <v>179</v>
      </c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22">
        <v>0.995</v>
      </c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</row>
    <row r="20" spans="1:161" ht="15">
      <c r="A20" s="122">
        <v>7</v>
      </c>
      <c r="B20" s="122"/>
      <c r="C20" s="122"/>
      <c r="D20" s="122"/>
      <c r="E20" s="122"/>
      <c r="F20" s="122"/>
      <c r="G20" s="109"/>
      <c r="H20" s="130"/>
      <c r="I20" s="107" t="s">
        <v>182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  <c r="BN20" s="131" t="s">
        <v>183</v>
      </c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22">
        <v>1</v>
      </c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</row>
    <row r="21" spans="1:161" ht="15">
      <c r="A21" s="122">
        <v>8</v>
      </c>
      <c r="B21" s="122"/>
      <c r="C21" s="122"/>
      <c r="D21" s="122"/>
      <c r="E21" s="122"/>
      <c r="F21" s="122"/>
      <c r="G21" s="109"/>
      <c r="H21" s="130"/>
      <c r="I21" s="107" t="s">
        <v>41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  <c r="BN21" s="131" t="s">
        <v>183</v>
      </c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22">
        <v>1</v>
      </c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</row>
    <row r="22" spans="1:161" ht="15">
      <c r="A22" s="122">
        <v>9</v>
      </c>
      <c r="B22" s="122"/>
      <c r="C22" s="122"/>
      <c r="D22" s="122"/>
      <c r="E22" s="122"/>
      <c r="F22" s="122"/>
      <c r="G22" s="109"/>
      <c r="H22" s="130"/>
      <c r="I22" s="107" t="s">
        <v>184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  <c r="BN22" s="131" t="s">
        <v>183</v>
      </c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22">
        <v>0</v>
      </c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</row>
    <row r="23" spans="1:16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</row>
    <row r="24" spans="1:161" ht="15">
      <c r="A24" s="10"/>
      <c r="B24" s="10"/>
      <c r="C24" s="10"/>
      <c r="D24" s="10"/>
      <c r="E24" s="10"/>
      <c r="F24" s="56" t="s">
        <v>185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10"/>
      <c r="AU24" s="56" t="s">
        <v>88</v>
      </c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10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</row>
    <row r="25" spans="1:161" ht="15">
      <c r="A25" s="10"/>
      <c r="B25" s="10"/>
      <c r="C25" s="10"/>
      <c r="D25" s="10"/>
      <c r="E25" s="10"/>
      <c r="F25" s="57" t="s">
        <v>12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31"/>
      <c r="AU25" s="57" t="s">
        <v>13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31"/>
      <c r="CE25" s="57" t="s">
        <v>14</v>
      </c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</row>
  </sheetData>
  <sheetProtection/>
  <mergeCells count="48">
    <mergeCell ref="F25:AS25"/>
    <mergeCell ref="AU25:CC25"/>
    <mergeCell ref="CE25:CY25"/>
    <mergeCell ref="A22:G22"/>
    <mergeCell ref="I22:BM22"/>
    <mergeCell ref="BN22:DI22"/>
    <mergeCell ref="DJ22:FE22"/>
    <mergeCell ref="F24:AS24"/>
    <mergeCell ref="AU24:CC24"/>
    <mergeCell ref="CE24:CY24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  <mergeCell ref="A14:G14"/>
    <mergeCell ref="I14:BM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G14"/>
  <sheetViews>
    <sheetView tabSelected="1" zoomScalePageLayoutView="0" workbookViewId="0" topLeftCell="A1">
      <selection activeCell="DL20" sqref="DL20"/>
    </sheetView>
  </sheetViews>
  <sheetFormatPr defaultColWidth="0.875" defaultRowHeight="12.75"/>
  <cols>
    <col min="1" max="45" width="0.875" style="10" customWidth="1"/>
    <col min="46" max="46" width="2.375" style="10" customWidth="1"/>
    <col min="47" max="47" width="0.875" style="10" customWidth="1"/>
    <col min="48" max="48" width="2.00390625" style="10" customWidth="1"/>
    <col min="49" max="16384" width="0.875" style="10" customWidth="1"/>
  </cols>
  <sheetData>
    <row r="1" s="2" customFormat="1" ht="3" customHeight="1"/>
    <row r="2" spans="1:111" s="4" customFormat="1" ht="15.75">
      <c r="A2" s="43" t="s">
        <v>152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</row>
    <row r="3" spans="1:111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 t="s">
        <v>153</v>
      </c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</row>
    <row r="4" spans="1:111" s="2" customFormat="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20" t="s">
        <v>154</v>
      </c>
      <c r="AP4" s="120"/>
      <c r="AQ4" s="120"/>
      <c r="AR4" s="120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</row>
    <row r="5" spans="1:111" s="2" customFormat="1" ht="45.75" customHeight="1">
      <c r="A5" s="109" t="s">
        <v>155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1"/>
      <c r="BL5" s="121" t="s">
        <v>156</v>
      </c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2" t="s">
        <v>29</v>
      </c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</row>
    <row r="6" spans="1:111" s="2" customFormat="1" ht="132" customHeight="1">
      <c r="A6" s="123"/>
      <c r="B6" s="107" t="s">
        <v>157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8"/>
      <c r="BL6" s="124" t="s">
        <v>31</v>
      </c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1" t="s">
        <v>158</v>
      </c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</row>
    <row r="7" spans="1:111" s="2" customFormat="1" ht="30.75" customHeight="1">
      <c r="A7" s="18"/>
      <c r="B7" s="107" t="s">
        <v>159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8"/>
      <c r="BL7" s="124" t="s">
        <v>31</v>
      </c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2" t="s">
        <v>160</v>
      </c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</row>
    <row r="8" spans="1:111" s="2" customFormat="1" ht="30.75" customHeight="1">
      <c r="A8" s="19"/>
      <c r="B8" s="107" t="s">
        <v>161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8"/>
      <c r="BL8" s="124" t="s">
        <v>162</v>
      </c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2">
        <v>1</v>
      </c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</row>
    <row r="9" spans="1:111" s="2" customFormat="1" ht="30.75" customHeight="1">
      <c r="A9" s="19"/>
      <c r="B9" s="107" t="s">
        <v>163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8"/>
      <c r="BL9" s="124" t="s">
        <v>162</v>
      </c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2">
        <v>1</v>
      </c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</row>
    <row r="10" spans="1:111" s="2" customFormat="1" ht="30.75" customHeight="1">
      <c r="A10" s="19"/>
      <c r="B10" s="107" t="s">
        <v>164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8"/>
      <c r="BL10" s="124" t="s">
        <v>162</v>
      </c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2">
        <v>0</v>
      </c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</row>
    <row r="11" spans="1:111" s="2" customFormat="1" ht="15" customHeight="1">
      <c r="A11" s="3"/>
      <c r="B11" s="107" t="s">
        <v>165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8"/>
      <c r="BL11" s="124" t="s">
        <v>166</v>
      </c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2">
        <f>(0.65*CI8+0.25*CI9+0.1*CI10)</f>
        <v>0.9</v>
      </c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</row>
    <row r="12" spans="2:111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"/>
      <c r="Z12" s="2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</row>
    <row r="13" spans="4:108" ht="15">
      <c r="D13" s="35" t="s">
        <v>167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T13" s="35" t="s">
        <v>88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</row>
    <row r="14" spans="4:108" ht="15">
      <c r="D14" s="36" t="s">
        <v>12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T14" s="36" t="s">
        <v>13</v>
      </c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I14" s="36" t="s">
        <v>14</v>
      </c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</row>
  </sheetData>
  <sheetProtection/>
  <mergeCells count="28">
    <mergeCell ref="D14:AR14"/>
    <mergeCell ref="AT14:CG14"/>
    <mergeCell ref="CI14:DD14"/>
    <mergeCell ref="B11:BK11"/>
    <mergeCell ref="BL11:CH11"/>
    <mergeCell ref="CI11:DG11"/>
    <mergeCell ref="D13:AR13"/>
    <mergeCell ref="AT13:CG13"/>
    <mergeCell ref="CI13:DD13"/>
    <mergeCell ref="BL8:CH8"/>
    <mergeCell ref="CI8:DG8"/>
    <mergeCell ref="B9:BK9"/>
    <mergeCell ref="BL9:CH9"/>
    <mergeCell ref="CI9:DG9"/>
    <mergeCell ref="B10:BK10"/>
    <mergeCell ref="BL10:CH10"/>
    <mergeCell ref="CI10:DG10"/>
    <mergeCell ref="A2:DG2"/>
    <mergeCell ref="A5:BK5"/>
    <mergeCell ref="BL5:CH5"/>
    <mergeCell ref="CI5:DG5"/>
    <mergeCell ref="B6:BK6"/>
    <mergeCell ref="BL6:CH6"/>
    <mergeCell ref="CI6:DG6"/>
    <mergeCell ref="B7:BK7"/>
    <mergeCell ref="BL7:CH7"/>
    <mergeCell ref="CI7:DG7"/>
    <mergeCell ref="B8:BK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Vakulenko</cp:lastModifiedBy>
  <dcterms:created xsi:type="dcterms:W3CDTF">2014-04-25T08:11:06Z</dcterms:created>
  <dcterms:modified xsi:type="dcterms:W3CDTF">2016-04-26T09:16:41Z</dcterms:modified>
  <cp:category/>
  <cp:version/>
  <cp:contentType/>
  <cp:contentStatus/>
</cp:coreProperties>
</file>